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Peoplex\대한외과학회\2024년 외과 춘계\5. 등록\"/>
    </mc:Choice>
  </mc:AlternateContent>
  <xr:revisionPtr revIDLastSave="0" documentId="13_ncr:1_{601DB79F-6265-4F49-BCF8-19E1C3FCBB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단체등록서" sheetId="1" r:id="rId1"/>
    <sheet name="Sheet3" sheetId="7" r:id="rId2"/>
  </sheets>
  <definedNames>
    <definedName name="_5월_27_28일__금_토">단체등록서!$K$4:$K$8</definedName>
    <definedName name="_5월_27일__금">단체등록서!$I$4:$I$8</definedName>
    <definedName name="_5월_28일__토">단체등록서!$J$4:$J$8</definedName>
    <definedName name="_65세_이상_외과학회회원">단체등록서!#REF!</definedName>
    <definedName name="_xlnm._FilterDatabase" localSheetId="0" hidden="1">단체등록서!$A$12:$J$12</definedName>
    <definedName name="_xlnm.Print_Area" localSheetId="0">단체등록서!$A$1:$P$114</definedName>
    <definedName name="간호사_영양사_약사">단체등록서!#REF!</definedName>
    <definedName name="공보의_군의관">단체등록서!#REF!</definedName>
    <definedName name="구분">단체등록서!$I$4:$K$8</definedName>
    <definedName name="비회원">단체등록서!$I$6:$K$6</definedName>
    <definedName name="자문위원">단체등록서!#REF!</definedName>
    <definedName name="전공의">단체등록서!$I$7:$K$7</definedName>
    <definedName name="전문의__외과학회_회원">단체등록서!$I$5:$K$5</definedName>
    <definedName name="학생">단체등록서!$I$8:$K$8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4" i="1"/>
  <c r="M21" i="1" l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O58" i="1" l="1"/>
  <c r="O73" i="1"/>
  <c r="O74" i="1"/>
  <c r="O77" i="1"/>
  <c r="O89" i="1"/>
  <c r="O90" i="1"/>
  <c r="O91" i="1"/>
  <c r="O95" i="1"/>
  <c r="O103" i="1"/>
  <c r="O105" i="1"/>
  <c r="O106" i="1"/>
  <c r="O107" i="1"/>
  <c r="O111" i="1"/>
  <c r="O98" i="1"/>
  <c r="O97" i="1"/>
  <c r="O87" i="1"/>
  <c r="O50" i="1"/>
  <c r="O66" i="1"/>
  <c r="O80" i="1"/>
  <c r="O81" i="1"/>
  <c r="O82" i="1"/>
  <c r="O69" i="1" l="1"/>
  <c r="O78" i="1"/>
  <c r="O70" i="1"/>
  <c r="O62" i="1"/>
  <c r="O54" i="1"/>
  <c r="O85" i="1"/>
  <c r="O93" i="1"/>
  <c r="O101" i="1"/>
  <c r="O109" i="1"/>
  <c r="O61" i="1"/>
  <c r="O86" i="1"/>
  <c r="O94" i="1"/>
  <c r="O102" i="1"/>
  <c r="O110" i="1"/>
  <c r="O53" i="1"/>
  <c r="O113" i="1"/>
  <c r="O114" i="1"/>
  <c r="O99" i="1"/>
  <c r="O57" i="1"/>
  <c r="O84" i="1"/>
  <c r="O72" i="1"/>
  <c r="O68" i="1"/>
  <c r="O64" i="1"/>
  <c r="O60" i="1"/>
  <c r="O56" i="1"/>
  <c r="O52" i="1"/>
  <c r="O83" i="1"/>
  <c r="O79" i="1"/>
  <c r="O75" i="1"/>
  <c r="O71" i="1"/>
  <c r="O67" i="1"/>
  <c r="O63" i="1"/>
  <c r="O59" i="1"/>
  <c r="O55" i="1"/>
  <c r="O51" i="1"/>
  <c r="O65" i="1"/>
  <c r="O88" i="1"/>
  <c r="O104" i="1"/>
  <c r="O96" i="1"/>
  <c r="O100" i="1"/>
  <c r="O112" i="1"/>
  <c r="O92" i="1"/>
  <c r="O108" i="1"/>
  <c r="O76" i="1"/>
  <c r="O49" i="1" l="1"/>
  <c r="O48" i="1" l="1"/>
  <c r="O47" i="1"/>
  <c r="O46" i="1"/>
  <c r="O45" i="1"/>
  <c r="O35" i="1" l="1"/>
  <c r="O36" i="1"/>
  <c r="O37" i="1"/>
  <c r="O38" i="1"/>
  <c r="O39" i="1"/>
  <c r="O40" i="1"/>
  <c r="O41" i="1"/>
  <c r="O42" i="1"/>
  <c r="O43" i="1"/>
  <c r="O44" i="1"/>
  <c r="O14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G12" authorId="0" shapeId="0" xr:uid="{00000000-0006-0000-0000-000001000000}">
      <text>
        <r>
          <rPr>
            <b/>
            <sz val="12"/>
            <color indexed="81"/>
            <rFont val="맑은 고딕"/>
            <family val="3"/>
            <charset val="129"/>
            <scheme val="major"/>
          </rPr>
          <t>지도전문의교육 
신청 시 필수</t>
        </r>
      </text>
    </comment>
    <comment ref="H12" authorId="0" shapeId="0" xr:uid="{00000000-0006-0000-0000-000002000000}">
      <text>
        <r>
          <rPr>
            <b/>
            <sz val="12"/>
            <color indexed="81"/>
            <rFont val="맑은 고딕"/>
            <family val="3"/>
            <charset val="129"/>
            <scheme val="minor"/>
          </rPr>
          <t>지도전문의교육 
신청 시 필수</t>
        </r>
      </text>
    </comment>
  </commentList>
</comments>
</file>

<file path=xl/sharedStrings.xml><?xml version="1.0" encoding="utf-8"?>
<sst xmlns="http://schemas.openxmlformats.org/spreadsheetml/2006/main" count="353" uniqueCount="111">
  <si>
    <t>#</t>
    <phoneticPr fontId="1" type="noConversion"/>
  </si>
  <si>
    <t>예시</t>
    <phoneticPr fontId="1" type="noConversion"/>
  </si>
  <si>
    <t>홍길동</t>
    <phoneticPr fontId="1" type="noConversion"/>
  </si>
  <si>
    <t>010-1234-5678</t>
    <phoneticPr fontId="1" type="noConversion"/>
  </si>
  <si>
    <t>연세세브란스병원</t>
    <phoneticPr fontId="1" type="noConversion"/>
  </si>
  <si>
    <t>자문위원</t>
    <phoneticPr fontId="1" type="noConversion"/>
  </si>
  <si>
    <t>학생</t>
    <phoneticPr fontId="1" type="noConversion"/>
  </si>
  <si>
    <t>65세 이상 외과학회회원</t>
    <phoneticPr fontId="1" type="noConversion"/>
  </si>
  <si>
    <t>금액</t>
    <phoneticPr fontId="1" type="noConversion"/>
  </si>
  <si>
    <t>국문 성명</t>
    <phoneticPr fontId="1" type="noConversion"/>
  </si>
  <si>
    <t>등록 구분</t>
    <phoneticPr fontId="1" type="noConversion"/>
  </si>
  <si>
    <t>전문의번호</t>
    <phoneticPr fontId="1" type="noConversion"/>
  </si>
  <si>
    <t>생년월일</t>
    <phoneticPr fontId="1" type="noConversion"/>
  </si>
  <si>
    <t>지도전문의교육</t>
    <phoneticPr fontId="1" type="noConversion"/>
  </si>
  <si>
    <t>대한의사협회 
필수 평점교육</t>
    <phoneticPr fontId="1" type="noConversion"/>
  </si>
  <si>
    <t>소속
(병원명 또는 학교명)</t>
    <phoneticPr fontId="1" type="noConversion"/>
  </si>
  <si>
    <t>핸드폰</t>
    <phoneticPr fontId="1" type="noConversion"/>
  </si>
  <si>
    <t>양일등록</t>
    <phoneticPr fontId="1" type="noConversion"/>
  </si>
  <si>
    <t>지도전문의교육 (전문의 대상)</t>
    <phoneticPr fontId="1" type="noConversion"/>
  </si>
  <si>
    <t>대한의사협회 필수평점교육 (전문의 대상)</t>
    <phoneticPr fontId="1" type="noConversion"/>
  </si>
  <si>
    <t>30,000원</t>
    <phoneticPr fontId="1" type="noConversion"/>
  </si>
  <si>
    <t>구분</t>
    <phoneticPr fontId="1" type="noConversion"/>
  </si>
  <si>
    <r>
      <rPr>
        <b/>
        <sz val="12"/>
        <color theme="1" tint="0.249977111117893"/>
        <rFont val="맑은 고딕"/>
        <family val="3"/>
        <charset val="129"/>
      </rPr>
      <t>※</t>
    </r>
    <r>
      <rPr>
        <b/>
        <sz val="12"/>
        <color theme="1" tint="0.249977111117893"/>
        <rFont val="함초롬돋움"/>
        <family val="3"/>
        <charset val="129"/>
      </rPr>
      <t xml:space="preserve"> 등록비 입금 계좌: 우리은행/ 1005-201-429298 / 예금주: 대한외과학회</t>
    </r>
    <phoneticPr fontId="1" type="noConversion"/>
  </si>
  <si>
    <t>대한외과술기연구회</t>
    <phoneticPr fontId="1" type="noConversion"/>
  </si>
  <si>
    <t>대한외과초음파학회</t>
    <phoneticPr fontId="1" type="noConversion"/>
  </si>
  <si>
    <t>대한외상중환자외과학회</t>
    <phoneticPr fontId="1" type="noConversion"/>
  </si>
  <si>
    <t>대한외과대사영양학회</t>
    <phoneticPr fontId="1" type="noConversion"/>
  </si>
  <si>
    <t>한국유방암학회</t>
    <phoneticPr fontId="1" type="noConversion"/>
  </si>
  <si>
    <t>대한대장항문학회</t>
    <phoneticPr fontId="1" type="noConversion"/>
  </si>
  <si>
    <t>대한비만대사외과학회</t>
    <phoneticPr fontId="1" type="noConversion"/>
  </si>
  <si>
    <t>대한소아외과학회</t>
    <phoneticPr fontId="1" type="noConversion"/>
  </si>
  <si>
    <t>대한탈장학회</t>
    <phoneticPr fontId="1" type="noConversion"/>
  </si>
  <si>
    <t>대한수술감염학회</t>
    <phoneticPr fontId="1" type="noConversion"/>
  </si>
  <si>
    <t>대한화상학회</t>
    <phoneticPr fontId="1" type="noConversion"/>
  </si>
  <si>
    <t>대한내분비외과학회</t>
    <phoneticPr fontId="1" type="noConversion"/>
  </si>
  <si>
    <t>한국노년외과연구회</t>
    <phoneticPr fontId="1" type="noConversion"/>
  </si>
  <si>
    <t>1. 기본 정보</t>
    <phoneticPr fontId="1" type="noConversion"/>
  </si>
  <si>
    <t>합계</t>
    <phoneticPr fontId="1" type="noConversion"/>
  </si>
  <si>
    <t>기타 프로그램</t>
    <phoneticPr fontId="1" type="noConversion"/>
  </si>
  <si>
    <t>4. 결제 금액</t>
    <phoneticPr fontId="1" type="noConversion"/>
  </si>
  <si>
    <t>1. 기본 정보 - 분과학회</t>
    <phoneticPr fontId="1" type="noConversion"/>
  </si>
  <si>
    <t>2. 등록비 안내</t>
    <phoneticPr fontId="1" type="noConversion"/>
  </si>
  <si>
    <t>일정</t>
    <phoneticPr fontId="1" type="noConversion"/>
  </si>
  <si>
    <t>0. 단체등록 양식서 제출 가이드라인</t>
    <phoneticPr fontId="1" type="noConversion"/>
  </si>
  <si>
    <r>
      <rPr>
        <b/>
        <sz val="12"/>
        <color theme="1" tint="0.249977111117893"/>
        <rFont val="맑은 고딕"/>
        <family val="3"/>
        <charset val="129"/>
      </rPr>
      <t>※</t>
    </r>
    <r>
      <rPr>
        <b/>
        <sz val="12"/>
        <color theme="1" tint="0.249977111117893"/>
        <rFont val="함초롬돋움"/>
        <family val="3"/>
        <charset val="129"/>
      </rPr>
      <t xml:space="preserve"> 입금자명은 "단체등록-병원이름"이름으로 해주시기 바랍니다. </t>
    </r>
    <phoneticPr fontId="1" type="noConversion"/>
  </si>
  <si>
    <r>
      <rPr>
        <b/>
        <sz val="12"/>
        <color theme="1" tint="0.249977111117893"/>
        <rFont val="맑은 고딕"/>
        <family val="3"/>
        <charset val="129"/>
      </rPr>
      <t>※</t>
    </r>
    <r>
      <rPr>
        <b/>
        <sz val="12"/>
        <color theme="1" tint="0.249977111117893"/>
        <rFont val="함초롬돋움"/>
        <family val="3"/>
        <charset val="129"/>
      </rPr>
      <t xml:space="preserve"> 현장 카드결제를 원하실 경우 본 양식 제출 시 함께 말씀해주시기 바랍니다. </t>
    </r>
    <phoneticPr fontId="1" type="noConversion"/>
  </si>
  <si>
    <t>3. 기타 프로그램 안내</t>
    <phoneticPr fontId="1" type="noConversion"/>
  </si>
  <si>
    <t>이메일 주소 (ID)</t>
    <phoneticPr fontId="1" type="noConversion"/>
  </si>
  <si>
    <t>의사면허번호</t>
    <phoneticPr fontId="1" type="noConversion"/>
  </si>
  <si>
    <t>전문의 (외과학회 회원)</t>
    <phoneticPr fontId="1" type="noConversion"/>
  </si>
  <si>
    <t>비회원</t>
    <phoneticPr fontId="1" type="noConversion"/>
  </si>
  <si>
    <t>전공의</t>
    <phoneticPr fontId="1" type="noConversion"/>
  </si>
  <si>
    <t>공보의/군의관</t>
    <phoneticPr fontId="1" type="noConversion"/>
  </si>
  <si>
    <t>간호사/영양사/약사</t>
    <phoneticPr fontId="1" type="noConversion"/>
  </si>
  <si>
    <t>O</t>
    <phoneticPr fontId="1" type="noConversion"/>
  </si>
  <si>
    <t>X</t>
    <phoneticPr fontId="1" type="noConversion"/>
  </si>
  <si>
    <t>Meet the Expert 1</t>
    <phoneticPr fontId="1" type="noConversion"/>
  </si>
  <si>
    <t>Meet the Expert 2</t>
  </si>
  <si>
    <t>Meet the Expert 3</t>
  </si>
  <si>
    <t>Meet the Expert 4</t>
  </si>
  <si>
    <t>미신청</t>
    <phoneticPr fontId="1" type="noConversion"/>
  </si>
  <si>
    <t>O</t>
  </si>
  <si>
    <t>00@000.com</t>
    <phoneticPr fontId="1" type="noConversion"/>
  </si>
  <si>
    <t>Pre-congress 워크샵</t>
    <phoneticPr fontId="1" type="noConversion"/>
  </si>
  <si>
    <t>학술대회</t>
    <phoneticPr fontId="1" type="noConversion"/>
  </si>
  <si>
    <t>무료</t>
    <phoneticPr fontId="1" type="noConversion"/>
  </si>
  <si>
    <t>선택 필요</t>
  </si>
  <si>
    <t>선택 필요</t>
    <phoneticPr fontId="1" type="noConversion"/>
  </si>
  <si>
    <t>대한위암학회</t>
    <phoneticPr fontId="1" type="noConversion"/>
  </si>
  <si>
    <t>대한종양외과학회</t>
    <phoneticPr fontId="1" type="noConversion"/>
  </si>
  <si>
    <t>대한혈관외과학회</t>
    <phoneticPr fontId="1" type="noConversion"/>
  </si>
  <si>
    <t>대한외과계입원전담전문의연구회</t>
    <phoneticPr fontId="1" type="noConversion"/>
  </si>
  <si>
    <t>대한외과여자의사회</t>
    <phoneticPr fontId="1" type="noConversion"/>
  </si>
  <si>
    <t>한국외과로봇수술학회</t>
    <phoneticPr fontId="1" type="noConversion"/>
  </si>
  <si>
    <t>한국간담췌외과학회</t>
    <phoneticPr fontId="1" type="noConversion"/>
  </si>
  <si>
    <t>대한내시경로봇외과학회</t>
    <phoneticPr fontId="1" type="noConversion"/>
  </si>
  <si>
    <t>대한위장관외과학회</t>
    <phoneticPr fontId="1" type="noConversion"/>
  </si>
  <si>
    <t>5월 19일 (금)</t>
    <phoneticPr fontId="1" type="noConversion"/>
  </si>
  <si>
    <t>5월 20일 (토)</t>
    <phoneticPr fontId="1" type="noConversion"/>
  </si>
  <si>
    <t>5월 19-20일 (금-토)</t>
    <phoneticPr fontId="1" type="noConversion"/>
  </si>
  <si>
    <t>5월 20일 (토), 08:00-09:30</t>
    <phoneticPr fontId="1" type="noConversion"/>
  </si>
  <si>
    <t>5월 20일 (토), 09:50-11:50</t>
    <phoneticPr fontId="1" type="noConversion"/>
  </si>
  <si>
    <t>Meet the Expert 5</t>
    <phoneticPr fontId="1" type="noConversion"/>
  </si>
  <si>
    <t>Meet the Expert 6</t>
    <phoneticPr fontId="1" type="noConversion"/>
  </si>
  <si>
    <t>Meet the Expert 7</t>
    <phoneticPr fontId="1" type="noConversion"/>
  </si>
  <si>
    <t>Meet the Expert 8</t>
    <phoneticPr fontId="1" type="noConversion"/>
  </si>
  <si>
    <t>해당없음</t>
    <phoneticPr fontId="1" type="noConversion"/>
  </si>
  <si>
    <t>전문의 (외과학회 회원)</t>
  </si>
  <si>
    <r>
      <rPr>
        <sz val="10.5"/>
        <color rgb="FFC00000"/>
        <rFont val="맑은 고딕"/>
        <family val="3"/>
        <charset val="129"/>
      </rPr>
      <t>※</t>
    </r>
    <r>
      <rPr>
        <sz val="10.5"/>
        <color rgb="FFC00000"/>
        <rFont val="함초롬돋움"/>
        <family val="3"/>
        <charset val="129"/>
      </rPr>
      <t xml:space="preserve"> 지도전문의교육, 대한의사협회 필수평점교육: 5월 20일 (학술대회) 등록 필수</t>
    </r>
    <phoneticPr fontId="1" type="noConversion"/>
  </si>
  <si>
    <r>
      <rPr>
        <sz val="10.5"/>
        <color rgb="FFC00000"/>
        <rFont val="맑은 고딕"/>
        <family val="3"/>
        <charset val="129"/>
      </rPr>
      <t>※</t>
    </r>
    <r>
      <rPr>
        <sz val="10.5"/>
        <color rgb="FFC00000"/>
        <rFont val="함초롬돋움"/>
        <family val="3"/>
        <charset val="129"/>
      </rPr>
      <t xml:space="preserve"> 지도전문의 교육을 이수하기 위해서는 지도전문의교육과 대한의사협회 필수평점교육을 모두 참석해야 합니다.</t>
    </r>
    <phoneticPr fontId="1" type="noConversion"/>
  </si>
  <si>
    <t xml:space="preserve"> 참가요일</t>
    <phoneticPr fontId="1" type="noConversion"/>
  </si>
  <si>
    <r>
      <rPr>
        <b/>
        <sz val="12"/>
        <color theme="1" tint="0.249977111117893"/>
        <rFont val="맑은 고딕"/>
        <family val="3"/>
        <charset val="129"/>
      </rPr>
      <t>※</t>
    </r>
    <r>
      <rPr>
        <b/>
        <sz val="12"/>
        <color theme="1" tint="0.249977111117893"/>
        <rFont val="함초롬돋움"/>
        <family val="3"/>
        <charset val="129"/>
      </rPr>
      <t xml:space="preserve"> 본 양식을 </t>
    </r>
    <r>
      <rPr>
        <b/>
        <sz val="12"/>
        <color rgb="FFFF0000"/>
        <rFont val="함초롬돋움"/>
        <family val="3"/>
        <charset val="129"/>
      </rPr>
      <t xml:space="preserve">5월 17일 (금)까지 </t>
    </r>
    <r>
      <rPr>
        <b/>
        <sz val="12"/>
        <color theme="1" tint="0.249977111117893"/>
        <rFont val="함초롬돋움"/>
        <family val="3"/>
        <charset val="129"/>
      </rPr>
      <t xml:space="preserve">regi@ackss.or.kr로 보내주시기 바랍니다. </t>
    </r>
    <phoneticPr fontId="1" type="noConversion"/>
  </si>
  <si>
    <t>1. 등록비</t>
    <phoneticPr fontId="1" type="noConversion"/>
  </si>
  <si>
    <t>구분</t>
  </si>
  <si>
    <t>대상</t>
  </si>
  <si>
    <t xml:space="preserve">등록비 </t>
  </si>
  <si>
    <t>사전 (5월 12일까지)</t>
  </si>
  <si>
    <t xml:space="preserve">현장 (5월 26일) </t>
  </si>
  <si>
    <t>5월 25일 프로그램</t>
  </si>
  <si>
    <t xml:space="preserve">대토론회 참석 </t>
  </si>
  <si>
    <t>무료</t>
  </si>
  <si>
    <t>지도전문의 교육</t>
  </si>
  <si>
    <t>30,000원</t>
  </si>
  <si>
    <t>대한의사협회 필수평점교육</t>
  </si>
  <si>
    <t>5월 25일 (토)</t>
  </si>
  <si>
    <t>5월 25일 (토)</t>
    <phoneticPr fontId="1" type="noConversion"/>
  </si>
  <si>
    <t xml:space="preserve"> </t>
    <phoneticPr fontId="1" type="noConversion"/>
  </si>
  <si>
    <t>2. 등록구분</t>
    <phoneticPr fontId="1" type="noConversion"/>
  </si>
  <si>
    <t>3. 프로그램</t>
    <phoneticPr fontId="1" type="noConversion"/>
  </si>
  <si>
    <t>대토론회</t>
    <phoneticPr fontId="1" type="noConversion"/>
  </si>
  <si>
    <t>선택필요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</si>
</sst>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&quot;원&quot;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돋움"/>
      <family val="1"/>
      <charset val="129"/>
    </font>
    <font>
      <b/>
      <sz val="14"/>
      <color rgb="FF0070C0"/>
      <name val="함초롬돋움"/>
      <family val="1"/>
      <charset val="129"/>
    </font>
    <font>
      <b/>
      <sz val="11"/>
      <color theme="1"/>
      <name val="함초롬돋움"/>
      <family val="1"/>
      <charset val="129"/>
    </font>
    <font>
      <b/>
      <sz val="11"/>
      <color theme="1" tint="0.249977111117893"/>
      <name val="함초롬돋움"/>
      <family val="1"/>
      <charset val="129"/>
    </font>
    <font>
      <sz val="11"/>
      <color theme="1" tint="0.14999847407452621"/>
      <name val="함초롬돋움"/>
      <family val="1"/>
      <charset val="129"/>
    </font>
    <font>
      <b/>
      <sz val="12"/>
      <color indexed="81"/>
      <name val="맑은 고딕"/>
      <family val="3"/>
      <charset val="129"/>
      <scheme val="minor"/>
    </font>
    <font>
      <b/>
      <sz val="11"/>
      <color theme="1" tint="0.249977111117893"/>
      <name val="함초롬돋움"/>
      <family val="3"/>
      <charset val="129"/>
    </font>
    <font>
      <b/>
      <sz val="10.5"/>
      <color theme="1" tint="0.249977111117893"/>
      <name val="함초롬돋움"/>
      <family val="3"/>
      <charset val="129"/>
    </font>
    <font>
      <b/>
      <sz val="12"/>
      <color theme="1" tint="0.249977111117893"/>
      <name val="함초롬돋움"/>
      <family val="1"/>
      <charset val="129"/>
    </font>
    <font>
      <b/>
      <sz val="12"/>
      <color theme="1" tint="0.249977111117893"/>
      <name val="맑은 고딕"/>
      <family val="3"/>
      <charset val="129"/>
    </font>
    <font>
      <b/>
      <sz val="12"/>
      <color theme="1" tint="0.249977111117893"/>
      <name val="함초롬돋움"/>
      <family val="3"/>
      <charset val="129"/>
    </font>
    <font>
      <b/>
      <sz val="14"/>
      <color rgb="FF0070C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1"/>
      <color theme="1"/>
      <name val="함초롬돋움"/>
      <family val="3"/>
      <charset val="129"/>
    </font>
    <font>
      <b/>
      <sz val="12"/>
      <color theme="1"/>
      <name val="함초롬돋움"/>
      <family val="3"/>
      <charset val="129"/>
    </font>
    <font>
      <b/>
      <sz val="15"/>
      <color rgb="FF0070C0"/>
      <name val="함초롬돋움"/>
      <family val="1"/>
      <charset val="129"/>
    </font>
    <font>
      <b/>
      <sz val="12"/>
      <color indexed="8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sz val="11"/>
      <color theme="1" tint="0.249977111117893"/>
      <name val="함초롬돋움"/>
      <family val="3"/>
      <charset val="129"/>
    </font>
    <font>
      <sz val="11"/>
      <name val="함초롬돋움"/>
      <family val="1"/>
      <charset val="129"/>
    </font>
    <font>
      <sz val="10"/>
      <name val="맑은 고딕"/>
      <family val="3"/>
      <charset val="129"/>
      <scheme val="minor"/>
    </font>
    <font>
      <b/>
      <sz val="11"/>
      <color theme="0" tint="-0.34998626667073579"/>
      <name val="함초롬돋움"/>
      <family val="1"/>
      <charset val="129"/>
    </font>
    <font>
      <b/>
      <u/>
      <sz val="11"/>
      <color theme="0" tint="-0.34998626667073579"/>
      <name val="맑은 고딕"/>
      <family val="2"/>
      <charset val="129"/>
      <scheme val="minor"/>
    </font>
    <font>
      <b/>
      <sz val="11"/>
      <color theme="0" tint="-0.34998626667073579"/>
      <name val="함초롬돋움"/>
      <family val="3"/>
      <charset val="129"/>
    </font>
    <font>
      <sz val="10.5"/>
      <color rgb="FFC00000"/>
      <name val="함초롬돋움"/>
      <family val="3"/>
      <charset val="129"/>
    </font>
    <font>
      <sz val="10.5"/>
      <color rgb="FFC00000"/>
      <name val="맑은 고딕"/>
      <family val="3"/>
      <charset val="129"/>
    </font>
    <font>
      <b/>
      <sz val="12"/>
      <color rgb="FFFF0000"/>
      <name val="함초롬돋움"/>
      <family val="3"/>
      <charset val="129"/>
    </font>
    <font>
      <b/>
      <sz val="11"/>
      <color rgb="FFFFFFFF"/>
      <name val="KoPub돋움체 Medium"/>
      <family val="1"/>
      <charset val="129"/>
    </font>
    <font>
      <b/>
      <sz val="11"/>
      <color rgb="FF000000"/>
      <name val="KoPub돋움체 Medium"/>
      <family val="1"/>
      <charset val="129"/>
    </font>
    <font>
      <sz val="11"/>
      <color rgb="FF000000"/>
      <name val="KoPub돋움체 Medium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E7EAED"/>
        <bgColor indexed="64"/>
      </patternFill>
    </fill>
  </fills>
  <borders count="49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0"/>
      </bottom>
      <diagonal/>
    </border>
    <border>
      <left/>
      <right/>
      <top style="thin">
        <color theme="2" tint="-0.249977111117893"/>
      </top>
      <bottom style="thin">
        <color theme="0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0"/>
      </bottom>
      <diagonal/>
    </border>
    <border>
      <left style="thin">
        <color theme="2" tint="-0.249977111117893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2" tint="-0.249977111117893"/>
      </right>
      <top style="thin">
        <color theme="0"/>
      </top>
      <bottom style="thin">
        <color theme="0"/>
      </bottom>
      <diagonal/>
    </border>
    <border>
      <left style="thin">
        <color theme="2" tint="-0.249977111117893"/>
      </left>
      <right/>
      <top style="thin">
        <color theme="0"/>
      </top>
      <bottom style="thin">
        <color theme="2" tint="-0.249977111117893"/>
      </bottom>
      <diagonal/>
    </border>
    <border>
      <left/>
      <right/>
      <top style="thin">
        <color theme="0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0"/>
      </top>
      <bottom style="thin">
        <color theme="2" tint="-0.249977111117893"/>
      </bottom>
      <diagonal/>
    </border>
    <border>
      <left/>
      <right/>
      <top style="thin">
        <color theme="1" tint="0.499984740745262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2" tint="-0.24994659260841701"/>
      </left>
      <right style="thin">
        <color theme="0"/>
      </right>
      <top style="thin">
        <color theme="2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 tint="-0.24994659260841701"/>
      </top>
      <bottom style="thin">
        <color theme="0"/>
      </bottom>
      <diagonal/>
    </border>
    <border>
      <left style="thin">
        <color theme="0"/>
      </left>
      <right style="thin">
        <color theme="2" tint="-0.24994659260841701"/>
      </right>
      <top style="thin">
        <color theme="2" tint="-0.24994659260841701"/>
      </top>
      <bottom style="thin">
        <color theme="0"/>
      </bottom>
      <diagonal/>
    </border>
    <border>
      <left style="thin">
        <color theme="2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2" tint="-0.24994659260841701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0"/>
      </right>
      <top style="thin">
        <color theme="0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0.24994659260841701"/>
      </bottom>
      <diagonal/>
    </border>
    <border>
      <left style="thin">
        <color theme="0"/>
      </left>
      <right style="thin">
        <color theme="2" tint="-0.24994659260841701"/>
      </right>
      <top style="thin">
        <color theme="0"/>
      </top>
      <bottom style="thin">
        <color theme="2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1" fontId="4" fillId="0" borderId="9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 shrinkToFit="1"/>
    </xf>
    <xf numFmtId="41" fontId="4" fillId="0" borderId="9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vertical="center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8" fillId="3" borderId="15" xfId="0" applyFont="1" applyFill="1" applyBorder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14" fillId="0" borderId="21" xfId="0" applyFont="1" applyBorder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0" fontId="23" fillId="0" borderId="9" xfId="0" applyFont="1" applyBorder="1" applyAlignment="1">
      <alignment horizontal="center" vertical="center" shrinkToFit="1"/>
    </xf>
    <xf numFmtId="0" fontId="24" fillId="0" borderId="9" xfId="1" applyFont="1" applyFill="1" applyBorder="1" applyAlignment="1">
      <alignment horizontal="center" vertical="center" shrinkToFit="1"/>
    </xf>
    <xf numFmtId="14" fontId="23" fillId="0" borderId="9" xfId="0" applyNumberFormat="1" applyFont="1" applyBorder="1" applyAlignment="1">
      <alignment horizontal="center" vertical="center" shrinkToFit="1"/>
    </xf>
    <xf numFmtId="3" fontId="25" fillId="0" borderId="9" xfId="0" applyNumberFormat="1" applyFont="1" applyBorder="1" applyAlignment="1">
      <alignment horizontal="center" vertical="center" shrinkToFit="1"/>
    </xf>
    <xf numFmtId="41" fontId="23" fillId="0" borderId="9" xfId="0" applyNumberFormat="1" applyFont="1" applyBorder="1" applyAlignment="1">
      <alignment horizontal="right" vertical="center" shrinkToFit="1"/>
    </xf>
    <xf numFmtId="41" fontId="23" fillId="0" borderId="9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1" fillId="0" borderId="37" xfId="0" applyFont="1" applyBorder="1" applyAlignment="1">
      <alignment vertical="center" shrinkToFit="1"/>
    </xf>
    <xf numFmtId="0" fontId="21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14" fillId="0" borderId="39" xfId="0" applyFont="1" applyBorder="1">
      <alignment vertical="center"/>
    </xf>
    <xf numFmtId="0" fontId="22" fillId="0" borderId="40" xfId="0" applyFont="1" applyBorder="1" applyAlignment="1">
      <alignment vertical="center" shrinkToFit="1"/>
    </xf>
    <xf numFmtId="0" fontId="21" fillId="0" borderId="41" xfId="0" applyFont="1" applyBorder="1" applyAlignment="1">
      <alignment vertical="center" shrinkToFit="1"/>
    </xf>
    <xf numFmtId="0" fontId="14" fillId="0" borderId="42" xfId="0" applyFont="1" applyBorder="1" applyAlignment="1">
      <alignment vertical="center" shrinkToFit="1"/>
    </xf>
    <xf numFmtId="0" fontId="0" fillId="0" borderId="38" xfId="0" applyBorder="1">
      <alignment vertical="center"/>
    </xf>
    <xf numFmtId="0" fontId="26" fillId="0" borderId="32" xfId="0" applyFont="1" applyBorder="1">
      <alignment vertical="center"/>
    </xf>
    <xf numFmtId="0" fontId="26" fillId="0" borderId="33" xfId="0" applyFont="1" applyBorder="1">
      <alignment vertical="center"/>
    </xf>
    <xf numFmtId="3" fontId="15" fillId="0" borderId="9" xfId="0" applyNumberFormat="1" applyFont="1" applyBorder="1" applyAlignment="1">
      <alignment horizontal="center" vertical="center" shrinkToFi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wrapText="1" shrinkToFit="1"/>
    </xf>
    <xf numFmtId="0" fontId="10" fillId="0" borderId="30" xfId="0" applyFont="1" applyBorder="1" applyAlignment="1">
      <alignment horizontal="left" vertical="center" wrapText="1" shrinkToFit="1"/>
    </xf>
    <xf numFmtId="0" fontId="10" fillId="0" borderId="31" xfId="0" applyFont="1" applyBorder="1" applyAlignment="1">
      <alignment horizontal="left" vertical="center" wrapText="1" shrinkToFi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 shrinkToFit="1"/>
    </xf>
    <xf numFmtId="0" fontId="10" fillId="0" borderId="24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left" vertical="center" wrapText="1" shrinkToFit="1"/>
    </xf>
    <xf numFmtId="0" fontId="10" fillId="0" borderId="27" xfId="0" applyFont="1" applyBorder="1" applyAlignment="1">
      <alignment horizontal="left" vertical="center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29" fillId="8" borderId="43" xfId="0" applyFont="1" applyFill="1" applyBorder="1" applyAlignment="1">
      <alignment horizontal="center" vertical="center" wrapText="1" readingOrder="1"/>
    </xf>
    <xf numFmtId="0" fontId="31" fillId="9" borderId="43" xfId="0" applyFont="1" applyFill="1" applyBorder="1" applyAlignment="1">
      <alignment horizontal="left" vertical="center" wrapText="1" readingOrder="1"/>
    </xf>
    <xf numFmtId="0" fontId="29" fillId="8" borderId="44" xfId="0" applyFont="1" applyFill="1" applyBorder="1" applyAlignment="1">
      <alignment horizontal="center" vertical="center" wrapText="1" readingOrder="1"/>
    </xf>
    <xf numFmtId="0" fontId="29" fillId="8" borderId="45" xfId="0" applyFont="1" applyFill="1" applyBorder="1" applyAlignment="1">
      <alignment horizontal="center" vertical="center" wrapText="1" readingOrder="1"/>
    </xf>
    <xf numFmtId="0" fontId="29" fillId="8" borderId="46" xfId="0" applyFont="1" applyFill="1" applyBorder="1" applyAlignment="1">
      <alignment horizontal="center" vertical="center" wrapText="1" readingOrder="1"/>
    </xf>
    <xf numFmtId="0" fontId="29" fillId="8" borderId="47" xfId="0" applyFont="1" applyFill="1" applyBorder="1" applyAlignment="1">
      <alignment horizontal="center" vertical="center" wrapText="1" readingOrder="1"/>
    </xf>
    <xf numFmtId="0" fontId="30" fillId="9" borderId="44" xfId="0" applyFont="1" applyFill="1" applyBorder="1" applyAlignment="1">
      <alignment horizontal="center" vertical="center" wrapText="1" readingOrder="1"/>
    </xf>
    <xf numFmtId="0" fontId="30" fillId="9" borderId="48" xfId="0" applyFont="1" applyFill="1" applyBorder="1" applyAlignment="1">
      <alignment horizontal="center" vertical="center" wrapText="1" readingOrder="1"/>
    </xf>
    <xf numFmtId="0" fontId="30" fillId="9" borderId="45" xfId="0" applyFont="1" applyFill="1" applyBorder="1" applyAlignment="1">
      <alignment horizontal="center" vertical="center" wrapText="1" readingOrder="1"/>
    </xf>
    <xf numFmtId="0" fontId="31" fillId="9" borderId="46" xfId="0" applyFont="1" applyFill="1" applyBorder="1" applyAlignment="1">
      <alignment horizontal="center" vertical="center" wrapText="1" readingOrder="1"/>
    </xf>
    <xf numFmtId="0" fontId="31" fillId="9" borderId="47" xfId="0" applyFont="1" applyFill="1" applyBorder="1" applyAlignment="1">
      <alignment horizontal="center" vertical="center" wrapText="1" readingOrder="1"/>
    </xf>
    <xf numFmtId="0" fontId="16" fillId="5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@000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4"/>
  <sheetViews>
    <sheetView showGridLines="0" tabSelected="1" view="pageBreakPreview" zoomScale="89" zoomScaleNormal="40" zoomScaleSheetLayoutView="89" workbookViewId="0">
      <selection activeCell="E9" sqref="E9"/>
    </sheetView>
  </sheetViews>
  <sheetFormatPr defaultRowHeight="15.75" x14ac:dyDescent="0.3"/>
  <cols>
    <col min="1" max="1" width="6.625" style="2" customWidth="1"/>
    <col min="2" max="3" width="18.125" style="1" customWidth="1"/>
    <col min="4" max="4" width="20.5" style="1" customWidth="1"/>
    <col min="5" max="5" width="18.875" style="1" bestFit="1" customWidth="1"/>
    <col min="6" max="6" width="18.125" style="1" customWidth="1"/>
    <col min="7" max="7" width="21.625" style="1" customWidth="1"/>
    <col min="8" max="8" width="24.125" style="1" customWidth="1"/>
    <col min="9" max="10" width="18.125" style="1" customWidth="1"/>
    <col min="11" max="11" width="18.375" style="1" customWidth="1"/>
    <col min="12" max="17" width="18.125" style="1" customWidth="1"/>
    <col min="18" max="16384" width="9" style="1"/>
  </cols>
  <sheetData>
    <row r="1" spans="1:17" ht="24" customHeight="1" x14ac:dyDescent="0.3">
      <c r="B1" s="3"/>
      <c r="C1" s="3"/>
      <c r="D1" s="3"/>
      <c r="E1" s="3"/>
      <c r="H1" s="3"/>
      <c r="M1" s="7"/>
    </row>
    <row r="2" spans="1:17" ht="24" customHeight="1" thickBot="1" x14ac:dyDescent="0.35">
      <c r="A2" s="1"/>
      <c r="B2" s="11" t="s">
        <v>43</v>
      </c>
      <c r="C2" s="47"/>
      <c r="D2" s="47"/>
      <c r="E2" s="47"/>
      <c r="G2" s="11" t="s">
        <v>92</v>
      </c>
      <c r="Q2" s="7"/>
    </row>
    <row r="3" spans="1:17" ht="24" customHeight="1" thickBot="1" x14ac:dyDescent="0.35">
      <c r="A3" s="1"/>
      <c r="B3" s="79" t="s">
        <v>91</v>
      </c>
      <c r="C3" s="80"/>
      <c r="D3" s="80"/>
      <c r="E3" s="81"/>
      <c r="G3" s="87" t="s">
        <v>93</v>
      </c>
      <c r="H3" s="87" t="s">
        <v>94</v>
      </c>
      <c r="I3" s="89" t="s">
        <v>95</v>
      </c>
      <c r="J3" s="90"/>
    </row>
    <row r="4" spans="1:17" ht="24" customHeight="1" thickBot="1" x14ac:dyDescent="0.35">
      <c r="A4" s="1"/>
      <c r="B4" s="82" t="s">
        <v>22</v>
      </c>
      <c r="C4" s="83"/>
      <c r="D4" s="83"/>
      <c r="E4" s="84"/>
      <c r="G4" s="88"/>
      <c r="H4" s="88"/>
      <c r="I4" s="85" t="s">
        <v>96</v>
      </c>
      <c r="J4" s="85" t="s">
        <v>97</v>
      </c>
    </row>
    <row r="5" spans="1:17" ht="24" customHeight="1" thickBot="1" x14ac:dyDescent="0.35">
      <c r="A5" s="1"/>
      <c r="B5" s="82" t="s">
        <v>44</v>
      </c>
      <c r="C5" s="83"/>
      <c r="D5" s="83"/>
      <c r="E5" s="84"/>
      <c r="G5" s="91" t="s">
        <v>98</v>
      </c>
      <c r="H5" s="86" t="s">
        <v>99</v>
      </c>
      <c r="I5" s="94" t="s">
        <v>100</v>
      </c>
      <c r="J5" s="95"/>
    </row>
    <row r="6" spans="1:17" ht="24" customHeight="1" thickBot="1" x14ac:dyDescent="0.35">
      <c r="A6" s="1"/>
      <c r="B6" s="100" t="s">
        <v>45</v>
      </c>
      <c r="C6" s="73"/>
      <c r="D6" s="73"/>
      <c r="E6" s="74"/>
      <c r="G6" s="92"/>
      <c r="H6" s="86" t="s">
        <v>101</v>
      </c>
      <c r="I6" s="94" t="s">
        <v>102</v>
      </c>
      <c r="J6" s="95"/>
    </row>
    <row r="7" spans="1:17" ht="24" customHeight="1" thickBot="1" x14ac:dyDescent="0.35">
      <c r="A7" s="1"/>
      <c r="G7" s="93"/>
      <c r="H7" s="86" t="s">
        <v>103</v>
      </c>
      <c r="I7" s="94" t="s">
        <v>100</v>
      </c>
      <c r="J7" s="95"/>
    </row>
    <row r="8" spans="1:17" ht="24" customHeight="1" x14ac:dyDescent="0.3">
      <c r="A8" s="1"/>
    </row>
    <row r="9" spans="1:17" ht="24" customHeight="1" x14ac:dyDescent="0.3">
      <c r="B9" s="9"/>
      <c r="C9" s="9"/>
      <c r="D9" s="20"/>
      <c r="E9" s="3"/>
    </row>
    <row r="10" spans="1:17" ht="24" customHeight="1" x14ac:dyDescent="0.3">
      <c r="B10" s="3"/>
      <c r="C10" s="3"/>
      <c r="D10" s="3"/>
      <c r="E10" s="3"/>
    </row>
    <row r="11" spans="1:17" ht="24" customHeight="1" x14ac:dyDescent="0.3">
      <c r="A11" s="64" t="s">
        <v>36</v>
      </c>
      <c r="B11" s="65"/>
      <c r="C11" s="65"/>
      <c r="D11" s="65"/>
      <c r="E11" s="65"/>
      <c r="F11" s="65"/>
      <c r="G11" s="65"/>
      <c r="H11" s="65"/>
      <c r="I11" s="96" t="s">
        <v>107</v>
      </c>
      <c r="J11" s="96"/>
      <c r="K11" s="57" t="s">
        <v>108</v>
      </c>
      <c r="L11" s="57"/>
      <c r="M11" s="97"/>
      <c r="N11" s="51" t="s">
        <v>39</v>
      </c>
      <c r="O11" s="52"/>
      <c r="P11" s="53"/>
    </row>
    <row r="12" spans="1:17" ht="24" customHeight="1" x14ac:dyDescent="0.3">
      <c r="A12" s="60" t="s">
        <v>0</v>
      </c>
      <c r="B12" s="58" t="s">
        <v>9</v>
      </c>
      <c r="C12" s="60" t="s">
        <v>15</v>
      </c>
      <c r="D12" s="60" t="s">
        <v>47</v>
      </c>
      <c r="E12" s="58" t="s">
        <v>16</v>
      </c>
      <c r="F12" s="58" t="s">
        <v>48</v>
      </c>
      <c r="G12" s="60" t="s">
        <v>11</v>
      </c>
      <c r="H12" s="60" t="s">
        <v>12</v>
      </c>
      <c r="I12" s="66" t="s">
        <v>10</v>
      </c>
      <c r="J12" s="62" t="s">
        <v>90</v>
      </c>
      <c r="K12" s="56" t="s">
        <v>109</v>
      </c>
      <c r="L12" s="56" t="s">
        <v>13</v>
      </c>
      <c r="M12" s="98" t="s">
        <v>14</v>
      </c>
      <c r="N12" s="54" t="s">
        <v>38</v>
      </c>
      <c r="O12" s="54" t="s">
        <v>37</v>
      </c>
    </row>
    <row r="13" spans="1:17" ht="24" customHeight="1" x14ac:dyDescent="0.3">
      <c r="A13" s="61"/>
      <c r="B13" s="59"/>
      <c r="C13" s="61"/>
      <c r="D13" s="61"/>
      <c r="E13" s="59"/>
      <c r="F13" s="59"/>
      <c r="G13" s="61"/>
      <c r="H13" s="61"/>
      <c r="I13" s="66"/>
      <c r="J13" s="63"/>
      <c r="K13" s="56"/>
      <c r="L13" s="56"/>
      <c r="M13" s="99"/>
      <c r="N13" s="55"/>
      <c r="O13" s="55"/>
    </row>
    <row r="14" spans="1:17" ht="24" customHeight="1" x14ac:dyDescent="0.3">
      <c r="A14" s="31" t="s">
        <v>1</v>
      </c>
      <c r="B14" s="31" t="s">
        <v>2</v>
      </c>
      <c r="C14" s="31" t="s">
        <v>4</v>
      </c>
      <c r="D14" s="32" t="s">
        <v>62</v>
      </c>
      <c r="E14" s="31" t="s">
        <v>3</v>
      </c>
      <c r="F14" s="31">
        <v>123456</v>
      </c>
      <c r="G14" s="31">
        <v>1234</v>
      </c>
      <c r="H14" s="33">
        <v>45066</v>
      </c>
      <c r="I14" s="31" t="s">
        <v>87</v>
      </c>
      <c r="J14" s="50" t="s">
        <v>104</v>
      </c>
      <c r="K14" s="34" t="s">
        <v>61</v>
      </c>
      <c r="L14" s="34" t="s">
        <v>61</v>
      </c>
      <c r="M14" s="35" t="s">
        <v>61</v>
      </c>
      <c r="N14" s="35">
        <f>IF(L14="O",30000,0)</f>
        <v>30000</v>
      </c>
      <c r="O14" s="36">
        <f>SUM(M14:N14)</f>
        <v>30000</v>
      </c>
    </row>
    <row r="15" spans="1:17" s="2" customFormat="1" ht="24" customHeight="1" x14ac:dyDescent="0.3">
      <c r="A15" s="17">
        <v>1</v>
      </c>
      <c r="B15" s="17"/>
      <c r="C15" s="17"/>
      <c r="D15" s="17"/>
      <c r="E15" s="17"/>
      <c r="F15" s="17"/>
      <c r="G15" s="17"/>
      <c r="H15" s="17"/>
      <c r="I15" s="17" t="s">
        <v>66</v>
      </c>
      <c r="J15" s="50" t="s">
        <v>104</v>
      </c>
      <c r="K15" s="17"/>
      <c r="L15" s="17"/>
      <c r="M15" s="13"/>
      <c r="N15" s="35">
        <f t="shared" ref="N15:N78" si="0">IF(L15="O",30000,0)</f>
        <v>0</v>
      </c>
      <c r="O15" s="10">
        <f t="shared" ref="O15:O34" si="1">SUM(M15:N15)</f>
        <v>0</v>
      </c>
    </row>
    <row r="16" spans="1:17" s="2" customFormat="1" ht="24" customHeight="1" x14ac:dyDescent="0.3">
      <c r="A16" s="17">
        <v>2</v>
      </c>
      <c r="B16" s="17"/>
      <c r="C16" s="17"/>
      <c r="D16" s="17"/>
      <c r="E16" s="17"/>
      <c r="F16" s="17"/>
      <c r="G16" s="17"/>
      <c r="H16" s="17"/>
      <c r="I16" s="17" t="s">
        <v>66</v>
      </c>
      <c r="J16" s="50" t="s">
        <v>104</v>
      </c>
      <c r="K16" s="17"/>
      <c r="L16" s="17"/>
      <c r="M16" s="13"/>
      <c r="N16" s="35">
        <f t="shared" si="0"/>
        <v>0</v>
      </c>
      <c r="O16" s="10">
        <f t="shared" si="1"/>
        <v>0</v>
      </c>
    </row>
    <row r="17" spans="1:15" s="2" customFormat="1" ht="24" customHeight="1" x14ac:dyDescent="0.3">
      <c r="A17" s="17">
        <v>3</v>
      </c>
      <c r="B17" s="17"/>
      <c r="C17" s="17"/>
      <c r="D17" s="17"/>
      <c r="E17" s="17"/>
      <c r="F17" s="17"/>
      <c r="G17" s="17"/>
      <c r="H17" s="17"/>
      <c r="I17" s="17" t="s">
        <v>66</v>
      </c>
      <c r="J17" s="50" t="s">
        <v>104</v>
      </c>
      <c r="K17" s="17"/>
      <c r="L17" s="17"/>
      <c r="M17" s="13"/>
      <c r="N17" s="35">
        <f t="shared" si="0"/>
        <v>0</v>
      </c>
      <c r="O17" s="10">
        <f t="shared" si="1"/>
        <v>0</v>
      </c>
    </row>
    <row r="18" spans="1:15" s="2" customFormat="1" ht="24" customHeight="1" x14ac:dyDescent="0.3">
      <c r="A18" s="17">
        <v>4</v>
      </c>
      <c r="B18" s="17"/>
      <c r="C18" s="17"/>
      <c r="D18" s="17"/>
      <c r="E18" s="17"/>
      <c r="F18" s="18"/>
      <c r="G18" s="18"/>
      <c r="H18" s="18"/>
      <c r="I18" s="17" t="s">
        <v>66</v>
      </c>
      <c r="J18" s="50" t="s">
        <v>104</v>
      </c>
      <c r="K18" s="17"/>
      <c r="L18" s="17"/>
      <c r="M18" s="13">
        <f>INDEX(Sheet3!$I$4:$M$13,MATCH(단체등록서!I18,Sheet3!$I$4:$I$13,0),MATCH(단체등록서!J18,Sheet3!$I$4:$M$4,0))</f>
        <v>0</v>
      </c>
      <c r="N18" s="35">
        <f t="shared" si="0"/>
        <v>0</v>
      </c>
      <c r="O18" s="10">
        <f t="shared" si="1"/>
        <v>0</v>
      </c>
    </row>
    <row r="19" spans="1:15" s="2" customFormat="1" ht="24" customHeight="1" x14ac:dyDescent="0.3">
      <c r="A19" s="17">
        <v>5</v>
      </c>
      <c r="B19" s="18"/>
      <c r="C19" s="17"/>
      <c r="D19" s="17"/>
      <c r="E19" s="18"/>
      <c r="F19" s="18"/>
      <c r="G19" s="18"/>
      <c r="H19" s="18"/>
      <c r="I19" s="17" t="s">
        <v>66</v>
      </c>
      <c r="J19" s="50" t="s">
        <v>104</v>
      </c>
      <c r="K19" s="17"/>
      <c r="L19" s="17"/>
      <c r="M19" s="13">
        <f>INDEX(Sheet3!$I$4:$M$13,MATCH(단체등록서!I19,Sheet3!$I$4:$I$13,0),MATCH(단체등록서!J19,Sheet3!$I$4:$M$4,0))</f>
        <v>0</v>
      </c>
      <c r="N19" s="35">
        <f t="shared" si="0"/>
        <v>0</v>
      </c>
      <c r="O19" s="10">
        <f t="shared" si="1"/>
        <v>0</v>
      </c>
    </row>
    <row r="20" spans="1:15" s="2" customFormat="1" ht="24" customHeight="1" x14ac:dyDescent="0.3">
      <c r="A20" s="17">
        <v>6</v>
      </c>
      <c r="B20" s="17"/>
      <c r="C20" s="17"/>
      <c r="D20" s="17"/>
      <c r="E20" s="17"/>
      <c r="F20" s="17"/>
      <c r="G20" s="17"/>
      <c r="H20" s="17"/>
      <c r="I20" s="17" t="s">
        <v>66</v>
      </c>
      <c r="J20" s="50" t="s">
        <v>104</v>
      </c>
      <c r="K20" s="17"/>
      <c r="L20" s="17"/>
      <c r="M20" s="13">
        <f>INDEX(Sheet3!$I$4:$M$13,MATCH(단체등록서!I20,Sheet3!$I$4:$I$13,0),MATCH(단체등록서!J20,Sheet3!$I$4:$M$4,0))</f>
        <v>0</v>
      </c>
      <c r="N20" s="35">
        <f t="shared" si="0"/>
        <v>0</v>
      </c>
      <c r="O20" s="10">
        <f t="shared" si="1"/>
        <v>0</v>
      </c>
    </row>
    <row r="21" spans="1:15" s="2" customFormat="1" ht="24" customHeight="1" x14ac:dyDescent="0.3">
      <c r="A21" s="17">
        <v>7</v>
      </c>
      <c r="B21" s="17"/>
      <c r="C21" s="17"/>
      <c r="D21" s="17"/>
      <c r="E21" s="19"/>
      <c r="F21" s="17"/>
      <c r="G21" s="17"/>
      <c r="H21" s="17"/>
      <c r="I21" s="17" t="s">
        <v>66</v>
      </c>
      <c r="J21" s="50" t="s">
        <v>104</v>
      </c>
      <c r="K21" s="17"/>
      <c r="L21" s="17"/>
      <c r="M21" s="13">
        <f>INDEX(Sheet3!$I$4:$M$13,MATCH(단체등록서!I21,Sheet3!$I$4:$I$13,0),MATCH(단체등록서!J21,Sheet3!$I$4:$M$4,0))</f>
        <v>0</v>
      </c>
      <c r="N21" s="35">
        <f t="shared" si="0"/>
        <v>0</v>
      </c>
      <c r="O21" s="10">
        <f t="shared" si="1"/>
        <v>0</v>
      </c>
    </row>
    <row r="22" spans="1:15" s="2" customFormat="1" ht="24" customHeight="1" x14ac:dyDescent="0.3">
      <c r="A22" s="17">
        <v>8</v>
      </c>
      <c r="B22" s="17"/>
      <c r="C22" s="17"/>
      <c r="D22" s="17"/>
      <c r="E22" s="18"/>
      <c r="F22" s="17"/>
      <c r="G22" s="17"/>
      <c r="H22" s="17"/>
      <c r="I22" s="17" t="s">
        <v>66</v>
      </c>
      <c r="J22" s="50" t="s">
        <v>104</v>
      </c>
      <c r="K22" s="17"/>
      <c r="L22" s="17"/>
      <c r="M22" s="13">
        <f>INDEX(Sheet3!$I$4:$M$13,MATCH(단체등록서!I22,Sheet3!$I$4:$I$13,0),MATCH(단체등록서!J22,Sheet3!$I$4:$M$4,0))</f>
        <v>0</v>
      </c>
      <c r="N22" s="35">
        <f t="shared" si="0"/>
        <v>0</v>
      </c>
      <c r="O22" s="10">
        <f t="shared" si="1"/>
        <v>0</v>
      </c>
    </row>
    <row r="23" spans="1:15" s="2" customFormat="1" ht="24" customHeight="1" x14ac:dyDescent="0.3">
      <c r="A23" s="17">
        <v>9</v>
      </c>
      <c r="B23" s="17"/>
      <c r="C23" s="17"/>
      <c r="D23" s="17"/>
      <c r="E23" s="17"/>
      <c r="F23" s="17"/>
      <c r="G23" s="17"/>
      <c r="H23" s="17"/>
      <c r="I23" s="17" t="s">
        <v>66</v>
      </c>
      <c r="J23" s="50" t="s">
        <v>104</v>
      </c>
      <c r="K23" s="17"/>
      <c r="L23" s="17"/>
      <c r="M23" s="13">
        <f>INDEX(Sheet3!$I$4:$M$13,MATCH(단체등록서!I23,Sheet3!$I$4:$I$13,0),MATCH(단체등록서!J23,Sheet3!$I$4:$M$4,0))</f>
        <v>0</v>
      </c>
      <c r="N23" s="35">
        <f t="shared" si="0"/>
        <v>0</v>
      </c>
      <c r="O23" s="10">
        <f t="shared" si="1"/>
        <v>0</v>
      </c>
    </row>
    <row r="24" spans="1:15" s="2" customFormat="1" ht="24" customHeight="1" x14ac:dyDescent="0.3">
      <c r="A24" s="17">
        <v>10</v>
      </c>
      <c r="B24" s="17"/>
      <c r="C24" s="17"/>
      <c r="D24" s="17"/>
      <c r="E24" s="17"/>
      <c r="F24" s="17"/>
      <c r="G24" s="17"/>
      <c r="H24" s="17"/>
      <c r="I24" s="17" t="s">
        <v>66</v>
      </c>
      <c r="J24" s="50" t="s">
        <v>104</v>
      </c>
      <c r="K24" s="17"/>
      <c r="L24" s="17"/>
      <c r="M24" s="13">
        <f>INDEX(Sheet3!$I$4:$M$13,MATCH(단체등록서!I24,Sheet3!$I$4:$I$13,0),MATCH(단체등록서!J24,Sheet3!$I$4:$M$4,0))</f>
        <v>0</v>
      </c>
      <c r="N24" s="35">
        <f t="shared" si="0"/>
        <v>0</v>
      </c>
      <c r="O24" s="10">
        <f t="shared" si="1"/>
        <v>0</v>
      </c>
    </row>
    <row r="25" spans="1:15" s="2" customFormat="1" ht="24" customHeight="1" x14ac:dyDescent="0.3">
      <c r="A25" s="17">
        <v>11</v>
      </c>
      <c r="B25" s="17"/>
      <c r="C25" s="17"/>
      <c r="D25" s="17"/>
      <c r="E25" s="17"/>
      <c r="F25" s="17"/>
      <c r="G25" s="17"/>
      <c r="H25" s="17"/>
      <c r="I25" s="17" t="s">
        <v>66</v>
      </c>
      <c r="J25" s="50" t="s">
        <v>104</v>
      </c>
      <c r="K25" s="17"/>
      <c r="L25" s="17"/>
      <c r="M25" s="13">
        <f>INDEX(Sheet3!$I$4:$M$13,MATCH(단체등록서!I25,Sheet3!$I$4:$I$13,0),MATCH(단체등록서!J25,Sheet3!$I$4:$M$4,0))</f>
        <v>0</v>
      </c>
      <c r="N25" s="35">
        <f t="shared" si="0"/>
        <v>0</v>
      </c>
      <c r="O25" s="10">
        <f t="shared" si="1"/>
        <v>0</v>
      </c>
    </row>
    <row r="26" spans="1:15" s="2" customFormat="1" ht="24" customHeight="1" x14ac:dyDescent="0.3">
      <c r="A26" s="17">
        <v>12</v>
      </c>
      <c r="B26" s="17"/>
      <c r="C26" s="17"/>
      <c r="D26" s="17"/>
      <c r="E26" s="17"/>
      <c r="F26" s="17"/>
      <c r="G26" s="17"/>
      <c r="H26" s="17"/>
      <c r="I26" s="17" t="s">
        <v>66</v>
      </c>
      <c r="J26" s="50" t="s">
        <v>104</v>
      </c>
      <c r="K26" s="17"/>
      <c r="L26" s="17"/>
      <c r="M26" s="13">
        <f>INDEX(Sheet3!$I$4:$M$13,MATCH(단체등록서!I26,Sheet3!$I$4:$I$13,0),MATCH(단체등록서!J26,Sheet3!$I$4:$M$4,0))</f>
        <v>0</v>
      </c>
      <c r="N26" s="35">
        <f t="shared" si="0"/>
        <v>0</v>
      </c>
      <c r="O26" s="10">
        <f t="shared" si="1"/>
        <v>0</v>
      </c>
    </row>
    <row r="27" spans="1:15" s="2" customFormat="1" ht="24" customHeight="1" x14ac:dyDescent="0.3">
      <c r="A27" s="17">
        <v>13</v>
      </c>
      <c r="B27" s="17"/>
      <c r="C27" s="17"/>
      <c r="D27" s="17"/>
      <c r="E27" s="17"/>
      <c r="F27" s="17"/>
      <c r="G27" s="17"/>
      <c r="H27" s="17"/>
      <c r="I27" s="17" t="s">
        <v>66</v>
      </c>
      <c r="J27" s="50" t="s">
        <v>104</v>
      </c>
      <c r="K27" s="17"/>
      <c r="L27" s="17"/>
      <c r="M27" s="13">
        <f>INDEX(Sheet3!$I$4:$M$13,MATCH(단체등록서!I27,Sheet3!$I$4:$I$13,0),MATCH(단체등록서!J27,Sheet3!$I$4:$M$4,0))</f>
        <v>0</v>
      </c>
      <c r="N27" s="35">
        <f t="shared" si="0"/>
        <v>0</v>
      </c>
      <c r="O27" s="10">
        <f t="shared" si="1"/>
        <v>0</v>
      </c>
    </row>
    <row r="28" spans="1:15" s="2" customFormat="1" ht="24" customHeight="1" x14ac:dyDescent="0.3">
      <c r="A28" s="17">
        <v>14</v>
      </c>
      <c r="B28" s="17"/>
      <c r="C28" s="17"/>
      <c r="D28" s="17"/>
      <c r="E28" s="17"/>
      <c r="F28" s="17"/>
      <c r="G28" s="17"/>
      <c r="H28" s="17"/>
      <c r="I28" s="17" t="s">
        <v>66</v>
      </c>
      <c r="J28" s="50" t="s">
        <v>104</v>
      </c>
      <c r="K28" s="17"/>
      <c r="L28" s="17"/>
      <c r="M28" s="13">
        <f>INDEX(Sheet3!$I$4:$M$13,MATCH(단체등록서!I28,Sheet3!$I$4:$I$13,0),MATCH(단체등록서!J28,Sheet3!$I$4:$M$4,0))</f>
        <v>0</v>
      </c>
      <c r="N28" s="35">
        <f t="shared" si="0"/>
        <v>0</v>
      </c>
      <c r="O28" s="10">
        <f t="shared" si="1"/>
        <v>0</v>
      </c>
    </row>
    <row r="29" spans="1:15" s="2" customFormat="1" ht="24" customHeight="1" x14ac:dyDescent="0.3">
      <c r="A29" s="17">
        <v>15</v>
      </c>
      <c r="B29" s="17"/>
      <c r="C29" s="17"/>
      <c r="D29" s="17"/>
      <c r="E29" s="17"/>
      <c r="F29" s="17"/>
      <c r="G29" s="17"/>
      <c r="H29" s="17"/>
      <c r="I29" s="17" t="s">
        <v>66</v>
      </c>
      <c r="J29" s="50" t="s">
        <v>104</v>
      </c>
      <c r="K29" s="17"/>
      <c r="L29" s="17"/>
      <c r="M29" s="13">
        <f>INDEX(Sheet3!$I$4:$M$13,MATCH(단체등록서!I29,Sheet3!$I$4:$I$13,0),MATCH(단체등록서!J29,Sheet3!$I$4:$M$4,0))</f>
        <v>0</v>
      </c>
      <c r="N29" s="35">
        <f t="shared" si="0"/>
        <v>0</v>
      </c>
      <c r="O29" s="10">
        <f t="shared" si="1"/>
        <v>0</v>
      </c>
    </row>
    <row r="30" spans="1:15" s="2" customFormat="1" ht="24" customHeight="1" x14ac:dyDescent="0.3">
      <c r="A30" s="17">
        <v>16</v>
      </c>
      <c r="B30" s="17"/>
      <c r="C30" s="17"/>
      <c r="D30" s="17"/>
      <c r="E30" s="17"/>
      <c r="F30" s="17"/>
      <c r="G30" s="17"/>
      <c r="H30" s="17"/>
      <c r="I30" s="17" t="s">
        <v>66</v>
      </c>
      <c r="J30" s="50" t="s">
        <v>104</v>
      </c>
      <c r="K30" s="17"/>
      <c r="L30" s="17"/>
      <c r="M30" s="13">
        <f>INDEX(Sheet3!$I$4:$M$13,MATCH(단체등록서!I30,Sheet3!$I$4:$I$13,0),MATCH(단체등록서!J30,Sheet3!$I$4:$M$4,0))</f>
        <v>0</v>
      </c>
      <c r="N30" s="35">
        <f t="shared" si="0"/>
        <v>0</v>
      </c>
      <c r="O30" s="10">
        <f t="shared" si="1"/>
        <v>0</v>
      </c>
    </row>
    <row r="31" spans="1:15" s="2" customFormat="1" ht="24" customHeight="1" x14ac:dyDescent="0.3">
      <c r="A31" s="17">
        <v>17</v>
      </c>
      <c r="B31" s="17"/>
      <c r="C31" s="17"/>
      <c r="D31" s="17"/>
      <c r="E31" s="17"/>
      <c r="F31" s="17"/>
      <c r="G31" s="17"/>
      <c r="H31" s="17"/>
      <c r="I31" s="17" t="s">
        <v>66</v>
      </c>
      <c r="J31" s="50" t="s">
        <v>104</v>
      </c>
      <c r="K31" s="17"/>
      <c r="L31" s="17"/>
      <c r="M31" s="13">
        <f>INDEX(Sheet3!$I$4:$M$13,MATCH(단체등록서!I31,Sheet3!$I$4:$I$13,0),MATCH(단체등록서!J31,Sheet3!$I$4:$M$4,0))</f>
        <v>0</v>
      </c>
      <c r="N31" s="35">
        <f t="shared" si="0"/>
        <v>0</v>
      </c>
      <c r="O31" s="10">
        <f t="shared" si="1"/>
        <v>0</v>
      </c>
    </row>
    <row r="32" spans="1:15" s="2" customFormat="1" ht="24" customHeight="1" x14ac:dyDescent="0.3">
      <c r="A32" s="17">
        <v>18</v>
      </c>
      <c r="B32" s="17"/>
      <c r="C32" s="17"/>
      <c r="D32" s="17"/>
      <c r="E32" s="17"/>
      <c r="F32" s="17"/>
      <c r="G32" s="17"/>
      <c r="H32" s="17"/>
      <c r="I32" s="17" t="s">
        <v>66</v>
      </c>
      <c r="J32" s="50" t="s">
        <v>104</v>
      </c>
      <c r="K32" s="17"/>
      <c r="L32" s="17"/>
      <c r="M32" s="13">
        <f>INDEX(Sheet3!$I$4:$M$13,MATCH(단체등록서!I32,Sheet3!$I$4:$I$13,0),MATCH(단체등록서!J32,Sheet3!$I$4:$M$4,0))</f>
        <v>0</v>
      </c>
      <c r="N32" s="35">
        <f t="shared" si="0"/>
        <v>0</v>
      </c>
      <c r="O32" s="10">
        <f t="shared" si="1"/>
        <v>0</v>
      </c>
    </row>
    <row r="33" spans="1:15" s="2" customFormat="1" ht="24" customHeight="1" x14ac:dyDescent="0.3">
      <c r="A33" s="17">
        <v>19</v>
      </c>
      <c r="B33" s="17"/>
      <c r="C33" s="17"/>
      <c r="D33" s="17"/>
      <c r="E33" s="17"/>
      <c r="F33" s="17"/>
      <c r="G33" s="17"/>
      <c r="H33" s="17"/>
      <c r="I33" s="17" t="s">
        <v>66</v>
      </c>
      <c r="J33" s="50" t="s">
        <v>104</v>
      </c>
      <c r="K33" s="17"/>
      <c r="L33" s="17"/>
      <c r="M33" s="13">
        <f>INDEX(Sheet3!$I$4:$M$13,MATCH(단체등록서!I33,Sheet3!$I$4:$I$13,0),MATCH(단체등록서!J33,Sheet3!$I$4:$M$4,0))</f>
        <v>0</v>
      </c>
      <c r="N33" s="35">
        <f t="shared" si="0"/>
        <v>0</v>
      </c>
      <c r="O33" s="10">
        <f t="shared" si="1"/>
        <v>0</v>
      </c>
    </row>
    <row r="34" spans="1:15" s="2" customFormat="1" ht="24" customHeight="1" x14ac:dyDescent="0.3">
      <c r="A34" s="17">
        <v>20</v>
      </c>
      <c r="B34" s="17"/>
      <c r="C34" s="17"/>
      <c r="D34" s="17"/>
      <c r="E34" s="17"/>
      <c r="F34" s="17"/>
      <c r="G34" s="17"/>
      <c r="H34" s="17"/>
      <c r="I34" s="17" t="s">
        <v>66</v>
      </c>
      <c r="J34" s="50" t="s">
        <v>104</v>
      </c>
      <c r="K34" s="17"/>
      <c r="L34" s="17"/>
      <c r="M34" s="13">
        <f>INDEX(Sheet3!$I$4:$M$13,MATCH(단체등록서!I34,Sheet3!$I$4:$I$13,0),MATCH(단체등록서!J34,Sheet3!$I$4:$M$4,0))</f>
        <v>0</v>
      </c>
      <c r="N34" s="35">
        <f t="shared" si="0"/>
        <v>0</v>
      </c>
      <c r="O34" s="10">
        <f t="shared" si="1"/>
        <v>0</v>
      </c>
    </row>
    <row r="35" spans="1:15" s="2" customFormat="1" ht="24" customHeight="1" x14ac:dyDescent="0.3">
      <c r="A35" s="17">
        <v>21</v>
      </c>
      <c r="B35" s="17"/>
      <c r="C35" s="17"/>
      <c r="D35" s="17"/>
      <c r="E35" s="17"/>
      <c r="F35" s="17"/>
      <c r="G35" s="17"/>
      <c r="H35" s="17"/>
      <c r="I35" s="17" t="s">
        <v>66</v>
      </c>
      <c r="J35" s="50" t="s">
        <v>104</v>
      </c>
      <c r="K35" s="17"/>
      <c r="L35" s="17"/>
      <c r="M35" s="13">
        <f>INDEX(Sheet3!$I$4:$M$13,MATCH(단체등록서!I35,Sheet3!$I$4:$I$13,0),MATCH(단체등록서!J35,Sheet3!$I$4:$M$4,0))</f>
        <v>0</v>
      </c>
      <c r="N35" s="35">
        <f t="shared" si="0"/>
        <v>0</v>
      </c>
      <c r="O35" s="10">
        <f>SUM(M35:N35)</f>
        <v>0</v>
      </c>
    </row>
    <row r="36" spans="1:15" s="2" customFormat="1" ht="24" customHeight="1" x14ac:dyDescent="0.3">
      <c r="A36" s="17">
        <v>22</v>
      </c>
      <c r="B36" s="17"/>
      <c r="C36" s="17"/>
      <c r="D36" s="17"/>
      <c r="E36" s="17"/>
      <c r="F36" s="17"/>
      <c r="G36" s="17"/>
      <c r="H36" s="17"/>
      <c r="I36" s="17" t="s">
        <v>66</v>
      </c>
      <c r="J36" s="50" t="s">
        <v>104</v>
      </c>
      <c r="K36" s="17"/>
      <c r="L36" s="17"/>
      <c r="M36" s="13">
        <f>INDEX(Sheet3!$I$4:$M$13,MATCH(단체등록서!I36,Sheet3!$I$4:$I$13,0),MATCH(단체등록서!J36,Sheet3!$I$4:$M$4,0))</f>
        <v>0</v>
      </c>
      <c r="N36" s="35">
        <f t="shared" si="0"/>
        <v>0</v>
      </c>
      <c r="O36" s="10">
        <f t="shared" ref="O36:O48" si="2">SUM(M36:N36)</f>
        <v>0</v>
      </c>
    </row>
    <row r="37" spans="1:15" s="2" customFormat="1" ht="24" customHeight="1" x14ac:dyDescent="0.3">
      <c r="A37" s="17">
        <v>23</v>
      </c>
      <c r="B37" s="17"/>
      <c r="C37" s="17"/>
      <c r="D37" s="17"/>
      <c r="E37" s="17"/>
      <c r="F37" s="17"/>
      <c r="G37" s="17"/>
      <c r="H37" s="17"/>
      <c r="I37" s="17" t="s">
        <v>66</v>
      </c>
      <c r="J37" s="50" t="s">
        <v>104</v>
      </c>
      <c r="K37" s="17"/>
      <c r="L37" s="17"/>
      <c r="M37" s="13">
        <f>INDEX(Sheet3!$I$4:$M$13,MATCH(단체등록서!I37,Sheet3!$I$4:$I$13,0),MATCH(단체등록서!J37,Sheet3!$I$4:$M$4,0))</f>
        <v>0</v>
      </c>
      <c r="N37" s="35">
        <f t="shared" si="0"/>
        <v>0</v>
      </c>
      <c r="O37" s="10">
        <f t="shared" si="2"/>
        <v>0</v>
      </c>
    </row>
    <row r="38" spans="1:15" s="2" customFormat="1" ht="24" customHeight="1" x14ac:dyDescent="0.3">
      <c r="A38" s="17">
        <v>24</v>
      </c>
      <c r="B38" s="17"/>
      <c r="C38" s="17"/>
      <c r="D38" s="17"/>
      <c r="E38" s="17"/>
      <c r="F38" s="17"/>
      <c r="G38" s="17"/>
      <c r="H38" s="17"/>
      <c r="I38" s="17" t="s">
        <v>66</v>
      </c>
      <c r="J38" s="50" t="s">
        <v>104</v>
      </c>
      <c r="K38" s="17"/>
      <c r="L38" s="17"/>
      <c r="M38" s="13">
        <f>INDEX(Sheet3!$I$4:$M$13,MATCH(단체등록서!I38,Sheet3!$I$4:$I$13,0),MATCH(단체등록서!J38,Sheet3!$I$4:$M$4,0))</f>
        <v>0</v>
      </c>
      <c r="N38" s="35">
        <f t="shared" si="0"/>
        <v>0</v>
      </c>
      <c r="O38" s="10">
        <f t="shared" si="2"/>
        <v>0</v>
      </c>
    </row>
    <row r="39" spans="1:15" s="2" customFormat="1" ht="24" customHeight="1" x14ac:dyDescent="0.3">
      <c r="A39" s="17">
        <v>25</v>
      </c>
      <c r="B39" s="17"/>
      <c r="C39" s="17"/>
      <c r="D39" s="17"/>
      <c r="E39" s="17"/>
      <c r="F39" s="17"/>
      <c r="G39" s="17"/>
      <c r="H39" s="17"/>
      <c r="I39" s="17" t="s">
        <v>66</v>
      </c>
      <c r="J39" s="50" t="s">
        <v>104</v>
      </c>
      <c r="K39" s="17"/>
      <c r="L39" s="17"/>
      <c r="M39" s="13">
        <f>INDEX(Sheet3!$I$4:$M$13,MATCH(단체등록서!I39,Sheet3!$I$4:$I$13,0),MATCH(단체등록서!J39,Sheet3!$I$4:$M$4,0))</f>
        <v>0</v>
      </c>
      <c r="N39" s="35">
        <f t="shared" si="0"/>
        <v>0</v>
      </c>
      <c r="O39" s="10">
        <f t="shared" si="2"/>
        <v>0</v>
      </c>
    </row>
    <row r="40" spans="1:15" s="2" customFormat="1" ht="24" customHeight="1" x14ac:dyDescent="0.3">
      <c r="A40" s="17">
        <v>26</v>
      </c>
      <c r="B40" s="17"/>
      <c r="C40" s="17"/>
      <c r="D40" s="17"/>
      <c r="E40" s="17"/>
      <c r="F40" s="17"/>
      <c r="G40" s="17"/>
      <c r="H40" s="17"/>
      <c r="I40" s="17" t="s">
        <v>66</v>
      </c>
      <c r="J40" s="50" t="s">
        <v>104</v>
      </c>
      <c r="K40" s="17"/>
      <c r="L40" s="17"/>
      <c r="M40" s="13">
        <f>INDEX(Sheet3!$I$4:$M$13,MATCH(단체등록서!I40,Sheet3!$I$4:$I$13,0),MATCH(단체등록서!J40,Sheet3!$I$4:$M$4,0))</f>
        <v>0</v>
      </c>
      <c r="N40" s="35">
        <f t="shared" si="0"/>
        <v>0</v>
      </c>
      <c r="O40" s="10">
        <f t="shared" si="2"/>
        <v>0</v>
      </c>
    </row>
    <row r="41" spans="1:15" s="2" customFormat="1" ht="24" customHeight="1" x14ac:dyDescent="0.3">
      <c r="A41" s="17">
        <v>27</v>
      </c>
      <c r="B41" s="17"/>
      <c r="C41" s="17"/>
      <c r="D41" s="17"/>
      <c r="E41" s="17"/>
      <c r="F41" s="17"/>
      <c r="G41" s="17"/>
      <c r="H41" s="17"/>
      <c r="I41" s="17" t="s">
        <v>66</v>
      </c>
      <c r="J41" s="50" t="s">
        <v>104</v>
      </c>
      <c r="K41" s="17"/>
      <c r="L41" s="17"/>
      <c r="M41" s="13">
        <f>INDEX(Sheet3!$I$4:$M$13,MATCH(단체등록서!I41,Sheet3!$I$4:$I$13,0),MATCH(단체등록서!J41,Sheet3!$I$4:$M$4,0))</f>
        <v>0</v>
      </c>
      <c r="N41" s="35">
        <f t="shared" si="0"/>
        <v>0</v>
      </c>
      <c r="O41" s="10">
        <f t="shared" si="2"/>
        <v>0</v>
      </c>
    </row>
    <row r="42" spans="1:15" s="2" customFormat="1" ht="24" customHeight="1" x14ac:dyDescent="0.3">
      <c r="A42" s="17">
        <v>28</v>
      </c>
      <c r="B42" s="17"/>
      <c r="C42" s="17"/>
      <c r="D42" s="17"/>
      <c r="E42" s="17"/>
      <c r="F42" s="17"/>
      <c r="G42" s="17"/>
      <c r="H42" s="17"/>
      <c r="I42" s="17" t="s">
        <v>66</v>
      </c>
      <c r="J42" s="50" t="s">
        <v>104</v>
      </c>
      <c r="K42" s="17"/>
      <c r="L42" s="17"/>
      <c r="M42" s="13">
        <f>INDEX(Sheet3!$I$4:$M$13,MATCH(단체등록서!I42,Sheet3!$I$4:$I$13,0),MATCH(단체등록서!J42,Sheet3!$I$4:$M$4,0))</f>
        <v>0</v>
      </c>
      <c r="N42" s="35">
        <f t="shared" si="0"/>
        <v>0</v>
      </c>
      <c r="O42" s="10">
        <f t="shared" si="2"/>
        <v>0</v>
      </c>
    </row>
    <row r="43" spans="1:15" s="2" customFormat="1" ht="24" customHeight="1" x14ac:dyDescent="0.3">
      <c r="A43" s="17">
        <v>29</v>
      </c>
      <c r="B43" s="17"/>
      <c r="C43" s="17"/>
      <c r="D43" s="17"/>
      <c r="E43" s="17"/>
      <c r="F43" s="17"/>
      <c r="G43" s="17"/>
      <c r="H43" s="17"/>
      <c r="I43" s="17" t="s">
        <v>66</v>
      </c>
      <c r="J43" s="50" t="s">
        <v>104</v>
      </c>
      <c r="K43" s="17"/>
      <c r="L43" s="17"/>
      <c r="M43" s="13">
        <f>INDEX(Sheet3!$I$4:$M$13,MATCH(단체등록서!I43,Sheet3!$I$4:$I$13,0),MATCH(단체등록서!J43,Sheet3!$I$4:$M$4,0))</f>
        <v>0</v>
      </c>
      <c r="N43" s="35">
        <f t="shared" si="0"/>
        <v>0</v>
      </c>
      <c r="O43" s="10">
        <f t="shared" si="2"/>
        <v>0</v>
      </c>
    </row>
    <row r="44" spans="1:15" s="2" customFormat="1" ht="24" customHeight="1" x14ac:dyDescent="0.3">
      <c r="A44" s="17">
        <v>30</v>
      </c>
      <c r="B44" s="17"/>
      <c r="C44" s="17"/>
      <c r="D44" s="17"/>
      <c r="E44" s="17"/>
      <c r="F44" s="17"/>
      <c r="G44" s="17"/>
      <c r="H44" s="17"/>
      <c r="I44" s="17" t="s">
        <v>66</v>
      </c>
      <c r="J44" s="50" t="s">
        <v>104</v>
      </c>
      <c r="K44" s="17"/>
      <c r="L44" s="17"/>
      <c r="M44" s="13">
        <f>INDEX(Sheet3!$I$4:$M$13,MATCH(단체등록서!I44,Sheet3!$I$4:$I$13,0),MATCH(단체등록서!J44,Sheet3!$I$4:$M$4,0))</f>
        <v>0</v>
      </c>
      <c r="N44" s="35">
        <f t="shared" si="0"/>
        <v>0</v>
      </c>
      <c r="O44" s="10">
        <f t="shared" si="2"/>
        <v>0</v>
      </c>
    </row>
    <row r="45" spans="1:15" s="2" customFormat="1" ht="24" customHeight="1" x14ac:dyDescent="0.3">
      <c r="A45" s="17">
        <v>31</v>
      </c>
      <c r="B45" s="17"/>
      <c r="C45" s="17"/>
      <c r="D45" s="17"/>
      <c r="E45" s="17"/>
      <c r="F45" s="17"/>
      <c r="G45" s="17"/>
      <c r="H45" s="17"/>
      <c r="I45" s="17" t="s">
        <v>66</v>
      </c>
      <c r="J45" s="50" t="s">
        <v>104</v>
      </c>
      <c r="K45" s="17"/>
      <c r="L45" s="17"/>
      <c r="M45" s="13">
        <f>INDEX(Sheet3!$I$4:$M$13,MATCH(단체등록서!I45,Sheet3!$I$4:$I$13,0),MATCH(단체등록서!J45,Sheet3!$I$4:$M$4,0))</f>
        <v>0</v>
      </c>
      <c r="N45" s="35">
        <f t="shared" si="0"/>
        <v>0</v>
      </c>
      <c r="O45" s="10">
        <f t="shared" si="2"/>
        <v>0</v>
      </c>
    </row>
    <row r="46" spans="1:15" s="2" customFormat="1" ht="24" customHeight="1" x14ac:dyDescent="0.3">
      <c r="A46" s="17">
        <v>32</v>
      </c>
      <c r="B46" s="17"/>
      <c r="C46" s="17"/>
      <c r="D46" s="17"/>
      <c r="E46" s="17"/>
      <c r="F46" s="17"/>
      <c r="G46" s="17"/>
      <c r="H46" s="17"/>
      <c r="I46" s="17" t="s">
        <v>66</v>
      </c>
      <c r="J46" s="50" t="s">
        <v>104</v>
      </c>
      <c r="K46" s="17"/>
      <c r="L46" s="17"/>
      <c r="M46" s="13">
        <f>INDEX(Sheet3!$I$4:$M$13,MATCH(단체등록서!I46,Sheet3!$I$4:$I$13,0),MATCH(단체등록서!J46,Sheet3!$I$4:$M$4,0))</f>
        <v>0</v>
      </c>
      <c r="N46" s="35">
        <f t="shared" si="0"/>
        <v>0</v>
      </c>
      <c r="O46" s="10">
        <f t="shared" si="2"/>
        <v>0</v>
      </c>
    </row>
    <row r="47" spans="1:15" s="2" customFormat="1" ht="24" customHeight="1" x14ac:dyDescent="0.3">
      <c r="A47" s="17">
        <v>33</v>
      </c>
      <c r="B47" s="17"/>
      <c r="C47" s="17"/>
      <c r="D47" s="17"/>
      <c r="E47" s="17"/>
      <c r="F47" s="17"/>
      <c r="G47" s="17"/>
      <c r="H47" s="17"/>
      <c r="I47" s="17" t="s">
        <v>66</v>
      </c>
      <c r="J47" s="50" t="s">
        <v>104</v>
      </c>
      <c r="K47" s="17"/>
      <c r="L47" s="17"/>
      <c r="M47" s="13">
        <f>INDEX(Sheet3!$I$4:$M$13,MATCH(단체등록서!I47,Sheet3!$I$4:$I$13,0),MATCH(단체등록서!J47,Sheet3!$I$4:$M$4,0))</f>
        <v>0</v>
      </c>
      <c r="N47" s="35">
        <f t="shared" si="0"/>
        <v>0</v>
      </c>
      <c r="O47" s="10">
        <f t="shared" si="2"/>
        <v>0</v>
      </c>
    </row>
    <row r="48" spans="1:15" s="2" customFormat="1" ht="24" customHeight="1" x14ac:dyDescent="0.3">
      <c r="A48" s="17">
        <v>34</v>
      </c>
      <c r="B48" s="17"/>
      <c r="C48" s="17"/>
      <c r="D48" s="17"/>
      <c r="E48" s="17"/>
      <c r="F48" s="17"/>
      <c r="G48" s="17"/>
      <c r="H48" s="17"/>
      <c r="I48" s="17" t="s">
        <v>66</v>
      </c>
      <c r="J48" s="50" t="s">
        <v>104</v>
      </c>
      <c r="K48" s="17"/>
      <c r="L48" s="17"/>
      <c r="M48" s="13">
        <f>INDEX(Sheet3!$I$4:$M$13,MATCH(단체등록서!I48,Sheet3!$I$4:$I$13,0),MATCH(단체등록서!J48,Sheet3!$I$4:$M$4,0))</f>
        <v>0</v>
      </c>
      <c r="N48" s="35">
        <f t="shared" si="0"/>
        <v>0</v>
      </c>
      <c r="O48" s="10">
        <f t="shared" si="2"/>
        <v>0</v>
      </c>
    </row>
    <row r="49" spans="1:15" s="2" customFormat="1" ht="24" customHeight="1" x14ac:dyDescent="0.3">
      <c r="A49" s="17">
        <v>35</v>
      </c>
      <c r="B49" s="17"/>
      <c r="C49" s="17"/>
      <c r="D49" s="17"/>
      <c r="E49" s="17"/>
      <c r="F49" s="17"/>
      <c r="G49" s="17"/>
      <c r="H49" s="17"/>
      <c r="I49" s="17" t="s">
        <v>66</v>
      </c>
      <c r="J49" s="50" t="s">
        <v>104</v>
      </c>
      <c r="K49" s="17"/>
      <c r="L49" s="17"/>
      <c r="M49" s="13">
        <f>INDEX(Sheet3!$I$4:$M$13,MATCH(단체등록서!I49,Sheet3!$I$4:$I$13,0),MATCH(단체등록서!J49,Sheet3!$I$4:$M$4,0))</f>
        <v>0</v>
      </c>
      <c r="N49" s="35">
        <f t="shared" si="0"/>
        <v>0</v>
      </c>
      <c r="O49" s="10">
        <f>SUM(M49:N49)</f>
        <v>0</v>
      </c>
    </row>
    <row r="50" spans="1:15" s="2" customFormat="1" ht="24" customHeight="1" x14ac:dyDescent="0.3">
      <c r="A50" s="17">
        <v>36</v>
      </c>
      <c r="B50" s="17"/>
      <c r="C50" s="17"/>
      <c r="D50" s="17"/>
      <c r="E50" s="17"/>
      <c r="F50" s="17"/>
      <c r="G50" s="17"/>
      <c r="H50" s="17"/>
      <c r="I50" s="17" t="s">
        <v>66</v>
      </c>
      <c r="J50" s="50" t="s">
        <v>104</v>
      </c>
      <c r="K50" s="17"/>
      <c r="L50" s="17"/>
      <c r="M50" s="13">
        <f>INDEX(Sheet3!$I$4:$M$13,MATCH(단체등록서!I50,Sheet3!$I$4:$I$13,0),MATCH(단체등록서!J50,Sheet3!$I$4:$M$4,0))</f>
        <v>0</v>
      </c>
      <c r="N50" s="35">
        <f t="shared" si="0"/>
        <v>0</v>
      </c>
      <c r="O50" s="10">
        <f t="shared" ref="O50:O69" si="3">SUM(M50:N50)</f>
        <v>0</v>
      </c>
    </row>
    <row r="51" spans="1:15" s="2" customFormat="1" ht="24" customHeight="1" x14ac:dyDescent="0.3">
      <c r="A51" s="17">
        <v>37</v>
      </c>
      <c r="B51" s="17"/>
      <c r="C51" s="17"/>
      <c r="D51" s="17"/>
      <c r="E51" s="17"/>
      <c r="F51" s="17"/>
      <c r="G51" s="17"/>
      <c r="H51" s="17"/>
      <c r="I51" s="17" t="s">
        <v>66</v>
      </c>
      <c r="J51" s="50" t="s">
        <v>104</v>
      </c>
      <c r="K51" s="17"/>
      <c r="L51" s="17"/>
      <c r="M51" s="13">
        <f>INDEX(Sheet3!$I$4:$M$13,MATCH(단체등록서!I51,Sheet3!$I$4:$I$13,0),MATCH(단체등록서!J51,Sheet3!$I$4:$M$4,0))</f>
        <v>0</v>
      </c>
      <c r="N51" s="35">
        <f t="shared" si="0"/>
        <v>0</v>
      </c>
      <c r="O51" s="10">
        <f t="shared" si="3"/>
        <v>0</v>
      </c>
    </row>
    <row r="52" spans="1:15" s="2" customFormat="1" ht="24" customHeight="1" x14ac:dyDescent="0.3">
      <c r="A52" s="17">
        <v>38</v>
      </c>
      <c r="B52" s="17"/>
      <c r="C52" s="17"/>
      <c r="D52" s="17"/>
      <c r="E52" s="17"/>
      <c r="F52" s="17"/>
      <c r="G52" s="17"/>
      <c r="H52" s="17"/>
      <c r="I52" s="17" t="s">
        <v>66</v>
      </c>
      <c r="J52" s="50" t="s">
        <v>104</v>
      </c>
      <c r="K52" s="17"/>
      <c r="L52" s="17"/>
      <c r="M52" s="13">
        <f>INDEX(Sheet3!$I$4:$M$13,MATCH(단체등록서!I52,Sheet3!$I$4:$I$13,0),MATCH(단체등록서!J52,Sheet3!$I$4:$M$4,0))</f>
        <v>0</v>
      </c>
      <c r="N52" s="35">
        <f t="shared" si="0"/>
        <v>0</v>
      </c>
      <c r="O52" s="10">
        <f t="shared" si="3"/>
        <v>0</v>
      </c>
    </row>
    <row r="53" spans="1:15" s="2" customFormat="1" ht="24" customHeight="1" x14ac:dyDescent="0.3">
      <c r="A53" s="17">
        <v>39</v>
      </c>
      <c r="B53" s="17"/>
      <c r="C53" s="17"/>
      <c r="D53" s="17"/>
      <c r="E53" s="17"/>
      <c r="F53" s="18"/>
      <c r="G53" s="18"/>
      <c r="H53" s="18"/>
      <c r="I53" s="17" t="s">
        <v>66</v>
      </c>
      <c r="J53" s="50" t="s">
        <v>104</v>
      </c>
      <c r="K53" s="17"/>
      <c r="L53" s="17"/>
      <c r="M53" s="13">
        <f>INDEX(Sheet3!$I$4:$M$13,MATCH(단체등록서!I53,Sheet3!$I$4:$I$13,0),MATCH(단체등록서!J53,Sheet3!$I$4:$M$4,0))</f>
        <v>0</v>
      </c>
      <c r="N53" s="35">
        <f t="shared" si="0"/>
        <v>0</v>
      </c>
      <c r="O53" s="10">
        <f t="shared" si="3"/>
        <v>0</v>
      </c>
    </row>
    <row r="54" spans="1:15" s="2" customFormat="1" ht="24" customHeight="1" x14ac:dyDescent="0.3">
      <c r="A54" s="17">
        <v>40</v>
      </c>
      <c r="B54" s="18"/>
      <c r="C54" s="17"/>
      <c r="D54" s="17"/>
      <c r="E54" s="18"/>
      <c r="F54" s="18"/>
      <c r="G54" s="18"/>
      <c r="H54" s="18"/>
      <c r="I54" s="17" t="s">
        <v>66</v>
      </c>
      <c r="J54" s="50" t="s">
        <v>104</v>
      </c>
      <c r="K54" s="17"/>
      <c r="L54" s="17"/>
      <c r="M54" s="13">
        <f>INDEX(Sheet3!$I$4:$M$13,MATCH(단체등록서!I54,Sheet3!$I$4:$I$13,0),MATCH(단체등록서!J54,Sheet3!$I$4:$M$4,0))</f>
        <v>0</v>
      </c>
      <c r="N54" s="35">
        <f t="shared" si="0"/>
        <v>0</v>
      </c>
      <c r="O54" s="10">
        <f t="shared" si="3"/>
        <v>0</v>
      </c>
    </row>
    <row r="55" spans="1:15" s="2" customFormat="1" ht="24" customHeight="1" x14ac:dyDescent="0.3">
      <c r="A55" s="17">
        <v>41</v>
      </c>
      <c r="B55" s="17"/>
      <c r="C55" s="17"/>
      <c r="D55" s="17"/>
      <c r="E55" s="17"/>
      <c r="F55" s="17"/>
      <c r="G55" s="17"/>
      <c r="H55" s="17"/>
      <c r="I55" s="17" t="s">
        <v>66</v>
      </c>
      <c r="J55" s="50" t="s">
        <v>104</v>
      </c>
      <c r="K55" s="17"/>
      <c r="L55" s="17"/>
      <c r="M55" s="13">
        <f>INDEX(Sheet3!$I$4:$M$13,MATCH(단체등록서!I55,Sheet3!$I$4:$I$13,0),MATCH(단체등록서!J55,Sheet3!$I$4:$M$4,0))</f>
        <v>0</v>
      </c>
      <c r="N55" s="35">
        <f t="shared" si="0"/>
        <v>0</v>
      </c>
      <c r="O55" s="10">
        <f t="shared" si="3"/>
        <v>0</v>
      </c>
    </row>
    <row r="56" spans="1:15" s="2" customFormat="1" ht="24" customHeight="1" x14ac:dyDescent="0.3">
      <c r="A56" s="17">
        <v>42</v>
      </c>
      <c r="B56" s="17"/>
      <c r="C56" s="17"/>
      <c r="D56" s="17"/>
      <c r="E56" s="19"/>
      <c r="F56" s="17"/>
      <c r="G56" s="17"/>
      <c r="H56" s="17"/>
      <c r="I56" s="17" t="s">
        <v>66</v>
      </c>
      <c r="J56" s="50" t="s">
        <v>104</v>
      </c>
      <c r="K56" s="17"/>
      <c r="L56" s="17"/>
      <c r="M56" s="13">
        <f>INDEX(Sheet3!$I$4:$M$13,MATCH(단체등록서!I56,Sheet3!$I$4:$I$13,0),MATCH(단체등록서!J56,Sheet3!$I$4:$M$4,0))</f>
        <v>0</v>
      </c>
      <c r="N56" s="35">
        <f t="shared" si="0"/>
        <v>0</v>
      </c>
      <c r="O56" s="10">
        <f t="shared" si="3"/>
        <v>0</v>
      </c>
    </row>
    <row r="57" spans="1:15" s="2" customFormat="1" ht="24" customHeight="1" x14ac:dyDescent="0.3">
      <c r="A57" s="17">
        <v>43</v>
      </c>
      <c r="B57" s="17"/>
      <c r="C57" s="17"/>
      <c r="D57" s="17"/>
      <c r="E57" s="18"/>
      <c r="F57" s="17"/>
      <c r="G57" s="17"/>
      <c r="H57" s="17"/>
      <c r="I57" s="17" t="s">
        <v>66</v>
      </c>
      <c r="J57" s="50" t="s">
        <v>104</v>
      </c>
      <c r="K57" s="17"/>
      <c r="L57" s="17"/>
      <c r="M57" s="13">
        <f>INDEX(Sheet3!$I$4:$M$13,MATCH(단체등록서!I57,Sheet3!$I$4:$I$13,0),MATCH(단체등록서!J57,Sheet3!$I$4:$M$4,0))</f>
        <v>0</v>
      </c>
      <c r="N57" s="35">
        <f t="shared" si="0"/>
        <v>0</v>
      </c>
      <c r="O57" s="10">
        <f t="shared" si="3"/>
        <v>0</v>
      </c>
    </row>
    <row r="58" spans="1:15" s="2" customFormat="1" ht="24" customHeight="1" x14ac:dyDescent="0.3">
      <c r="A58" s="17">
        <v>44</v>
      </c>
      <c r="B58" s="17"/>
      <c r="C58" s="17"/>
      <c r="D58" s="17"/>
      <c r="E58" s="17"/>
      <c r="F58" s="17"/>
      <c r="G58" s="17"/>
      <c r="H58" s="17"/>
      <c r="I58" s="17" t="s">
        <v>66</v>
      </c>
      <c r="J58" s="50" t="s">
        <v>104</v>
      </c>
      <c r="K58" s="17"/>
      <c r="L58" s="17"/>
      <c r="M58" s="13">
        <f>INDEX(Sheet3!$I$4:$M$13,MATCH(단체등록서!I58,Sheet3!$I$4:$I$13,0),MATCH(단체등록서!J58,Sheet3!$I$4:$M$4,0))</f>
        <v>0</v>
      </c>
      <c r="N58" s="35">
        <f t="shared" si="0"/>
        <v>0</v>
      </c>
      <c r="O58" s="10">
        <f t="shared" si="3"/>
        <v>0</v>
      </c>
    </row>
    <row r="59" spans="1:15" s="2" customFormat="1" ht="24" customHeight="1" x14ac:dyDescent="0.3">
      <c r="A59" s="17">
        <v>45</v>
      </c>
      <c r="B59" s="17"/>
      <c r="C59" s="17"/>
      <c r="D59" s="17"/>
      <c r="E59" s="17"/>
      <c r="F59" s="17"/>
      <c r="G59" s="17"/>
      <c r="H59" s="17"/>
      <c r="I59" s="17" t="s">
        <v>66</v>
      </c>
      <c r="J59" s="50" t="s">
        <v>104</v>
      </c>
      <c r="K59" s="17"/>
      <c r="L59" s="17"/>
      <c r="M59" s="13">
        <f>INDEX(Sheet3!$I$4:$M$13,MATCH(단체등록서!I59,Sheet3!$I$4:$I$13,0),MATCH(단체등록서!J59,Sheet3!$I$4:$M$4,0))</f>
        <v>0</v>
      </c>
      <c r="N59" s="35">
        <f t="shared" si="0"/>
        <v>0</v>
      </c>
      <c r="O59" s="10">
        <f t="shared" si="3"/>
        <v>0</v>
      </c>
    </row>
    <row r="60" spans="1:15" s="2" customFormat="1" ht="24" customHeight="1" x14ac:dyDescent="0.3">
      <c r="A60" s="17">
        <v>46</v>
      </c>
      <c r="B60" s="17"/>
      <c r="C60" s="17"/>
      <c r="D60" s="17"/>
      <c r="E60" s="17"/>
      <c r="F60" s="17"/>
      <c r="G60" s="17"/>
      <c r="H60" s="17"/>
      <c r="I60" s="17" t="s">
        <v>66</v>
      </c>
      <c r="J60" s="50" t="s">
        <v>104</v>
      </c>
      <c r="K60" s="17"/>
      <c r="L60" s="17"/>
      <c r="M60" s="13">
        <f>INDEX(Sheet3!$I$4:$M$13,MATCH(단체등록서!I60,Sheet3!$I$4:$I$13,0),MATCH(단체등록서!J60,Sheet3!$I$4:$M$4,0))</f>
        <v>0</v>
      </c>
      <c r="N60" s="35">
        <f t="shared" si="0"/>
        <v>0</v>
      </c>
      <c r="O60" s="10">
        <f t="shared" si="3"/>
        <v>0</v>
      </c>
    </row>
    <row r="61" spans="1:15" s="2" customFormat="1" ht="24" customHeight="1" x14ac:dyDescent="0.3">
      <c r="A61" s="17">
        <v>47</v>
      </c>
      <c r="B61" s="17"/>
      <c r="C61" s="17"/>
      <c r="D61" s="17"/>
      <c r="E61" s="17"/>
      <c r="F61" s="17"/>
      <c r="G61" s="17"/>
      <c r="H61" s="17"/>
      <c r="I61" s="17" t="s">
        <v>66</v>
      </c>
      <c r="J61" s="50" t="s">
        <v>104</v>
      </c>
      <c r="K61" s="17"/>
      <c r="L61" s="17"/>
      <c r="M61" s="13">
        <f>INDEX(Sheet3!$I$4:$M$13,MATCH(단체등록서!I61,Sheet3!$I$4:$I$13,0),MATCH(단체등록서!J61,Sheet3!$I$4:$M$4,0))</f>
        <v>0</v>
      </c>
      <c r="N61" s="35">
        <f t="shared" si="0"/>
        <v>0</v>
      </c>
      <c r="O61" s="10">
        <f t="shared" si="3"/>
        <v>0</v>
      </c>
    </row>
    <row r="62" spans="1:15" s="2" customFormat="1" ht="24" customHeight="1" x14ac:dyDescent="0.3">
      <c r="A62" s="17">
        <v>48</v>
      </c>
      <c r="B62" s="17"/>
      <c r="C62" s="17"/>
      <c r="D62" s="17"/>
      <c r="E62" s="17"/>
      <c r="F62" s="17"/>
      <c r="G62" s="17"/>
      <c r="H62" s="17"/>
      <c r="I62" s="17" t="s">
        <v>66</v>
      </c>
      <c r="J62" s="50" t="s">
        <v>104</v>
      </c>
      <c r="K62" s="17"/>
      <c r="L62" s="17"/>
      <c r="M62" s="13">
        <f>INDEX(Sheet3!$I$4:$M$13,MATCH(단체등록서!I62,Sheet3!$I$4:$I$13,0),MATCH(단체등록서!J62,Sheet3!$I$4:$M$4,0))</f>
        <v>0</v>
      </c>
      <c r="N62" s="35">
        <f t="shared" si="0"/>
        <v>0</v>
      </c>
      <c r="O62" s="10">
        <f t="shared" si="3"/>
        <v>0</v>
      </c>
    </row>
    <row r="63" spans="1:15" s="2" customFormat="1" ht="24" customHeight="1" x14ac:dyDescent="0.3">
      <c r="A63" s="17">
        <v>49</v>
      </c>
      <c r="B63" s="17"/>
      <c r="C63" s="17"/>
      <c r="D63" s="17"/>
      <c r="E63" s="17"/>
      <c r="F63" s="17"/>
      <c r="G63" s="17"/>
      <c r="H63" s="17"/>
      <c r="I63" s="17" t="s">
        <v>66</v>
      </c>
      <c r="J63" s="50" t="s">
        <v>104</v>
      </c>
      <c r="K63" s="17"/>
      <c r="L63" s="17"/>
      <c r="M63" s="13">
        <f>INDEX(Sheet3!$I$4:$M$13,MATCH(단체등록서!I63,Sheet3!$I$4:$I$13,0),MATCH(단체등록서!J63,Sheet3!$I$4:$M$4,0))</f>
        <v>0</v>
      </c>
      <c r="N63" s="35">
        <f t="shared" si="0"/>
        <v>0</v>
      </c>
      <c r="O63" s="10">
        <f t="shared" si="3"/>
        <v>0</v>
      </c>
    </row>
    <row r="64" spans="1:15" s="2" customFormat="1" ht="24" customHeight="1" x14ac:dyDescent="0.3">
      <c r="A64" s="17">
        <v>50</v>
      </c>
      <c r="B64" s="17"/>
      <c r="C64" s="17"/>
      <c r="D64" s="17"/>
      <c r="E64" s="17"/>
      <c r="F64" s="17"/>
      <c r="G64" s="17"/>
      <c r="H64" s="17"/>
      <c r="I64" s="17" t="s">
        <v>66</v>
      </c>
      <c r="J64" s="50" t="s">
        <v>104</v>
      </c>
      <c r="K64" s="17"/>
      <c r="L64" s="17"/>
      <c r="M64" s="13">
        <f>INDEX(Sheet3!$I$4:$M$13,MATCH(단체등록서!I64,Sheet3!$I$4:$I$13,0),MATCH(단체등록서!J64,Sheet3!$I$4:$M$4,0))</f>
        <v>0</v>
      </c>
      <c r="N64" s="35">
        <f t="shared" si="0"/>
        <v>0</v>
      </c>
      <c r="O64" s="10">
        <f t="shared" si="3"/>
        <v>0</v>
      </c>
    </row>
    <row r="65" spans="1:15" s="2" customFormat="1" ht="24" customHeight="1" x14ac:dyDescent="0.3">
      <c r="A65" s="17">
        <v>51</v>
      </c>
      <c r="B65" s="17"/>
      <c r="C65" s="17"/>
      <c r="D65" s="17"/>
      <c r="E65" s="17"/>
      <c r="F65" s="17"/>
      <c r="G65" s="17"/>
      <c r="H65" s="17"/>
      <c r="I65" s="17" t="s">
        <v>66</v>
      </c>
      <c r="J65" s="50" t="s">
        <v>104</v>
      </c>
      <c r="K65" s="17"/>
      <c r="L65" s="17"/>
      <c r="M65" s="13">
        <f>INDEX(Sheet3!$I$4:$M$13,MATCH(단체등록서!I65,Sheet3!$I$4:$I$13,0),MATCH(단체등록서!J65,Sheet3!$I$4:$M$4,0))</f>
        <v>0</v>
      </c>
      <c r="N65" s="35">
        <f t="shared" si="0"/>
        <v>0</v>
      </c>
      <c r="O65" s="10">
        <f t="shared" si="3"/>
        <v>0</v>
      </c>
    </row>
    <row r="66" spans="1:15" s="2" customFormat="1" ht="24" customHeight="1" x14ac:dyDescent="0.3">
      <c r="A66" s="17">
        <v>52</v>
      </c>
      <c r="B66" s="17"/>
      <c r="C66" s="17"/>
      <c r="D66" s="17"/>
      <c r="E66" s="17"/>
      <c r="F66" s="17"/>
      <c r="G66" s="17"/>
      <c r="H66" s="17"/>
      <c r="I66" s="17" t="s">
        <v>66</v>
      </c>
      <c r="J66" s="50" t="s">
        <v>104</v>
      </c>
      <c r="K66" s="17"/>
      <c r="L66" s="17"/>
      <c r="M66" s="13">
        <f>INDEX(Sheet3!$I$4:$M$13,MATCH(단체등록서!I66,Sheet3!$I$4:$I$13,0),MATCH(단체등록서!J66,Sheet3!$I$4:$M$4,0))</f>
        <v>0</v>
      </c>
      <c r="N66" s="35">
        <f t="shared" si="0"/>
        <v>0</v>
      </c>
      <c r="O66" s="10">
        <f t="shared" si="3"/>
        <v>0</v>
      </c>
    </row>
    <row r="67" spans="1:15" s="2" customFormat="1" ht="24" customHeight="1" x14ac:dyDescent="0.3">
      <c r="A67" s="17">
        <v>53</v>
      </c>
      <c r="B67" s="17"/>
      <c r="C67" s="17"/>
      <c r="D67" s="17"/>
      <c r="E67" s="17"/>
      <c r="F67" s="17"/>
      <c r="G67" s="17"/>
      <c r="H67" s="17"/>
      <c r="I67" s="17" t="s">
        <v>66</v>
      </c>
      <c r="J67" s="50" t="s">
        <v>104</v>
      </c>
      <c r="K67" s="17"/>
      <c r="L67" s="17"/>
      <c r="M67" s="13">
        <f>INDEX(Sheet3!$I$4:$M$13,MATCH(단체등록서!I67,Sheet3!$I$4:$I$13,0),MATCH(단체등록서!J67,Sheet3!$I$4:$M$4,0))</f>
        <v>0</v>
      </c>
      <c r="N67" s="35">
        <f t="shared" si="0"/>
        <v>0</v>
      </c>
      <c r="O67" s="10">
        <f t="shared" si="3"/>
        <v>0</v>
      </c>
    </row>
    <row r="68" spans="1:15" s="2" customFormat="1" ht="24" customHeight="1" x14ac:dyDescent="0.3">
      <c r="A68" s="17">
        <v>54</v>
      </c>
      <c r="B68" s="17"/>
      <c r="C68" s="17"/>
      <c r="D68" s="17"/>
      <c r="E68" s="17"/>
      <c r="F68" s="17"/>
      <c r="G68" s="17"/>
      <c r="H68" s="17"/>
      <c r="I68" s="17" t="s">
        <v>66</v>
      </c>
      <c r="J68" s="50" t="s">
        <v>104</v>
      </c>
      <c r="K68" s="17"/>
      <c r="L68" s="17"/>
      <c r="M68" s="13">
        <f>INDEX(Sheet3!$I$4:$M$13,MATCH(단체등록서!I68,Sheet3!$I$4:$I$13,0),MATCH(단체등록서!J68,Sheet3!$I$4:$M$4,0))</f>
        <v>0</v>
      </c>
      <c r="N68" s="35">
        <f t="shared" si="0"/>
        <v>0</v>
      </c>
      <c r="O68" s="10">
        <f t="shared" si="3"/>
        <v>0</v>
      </c>
    </row>
    <row r="69" spans="1:15" s="2" customFormat="1" ht="24" customHeight="1" x14ac:dyDescent="0.3">
      <c r="A69" s="17">
        <v>55</v>
      </c>
      <c r="B69" s="17"/>
      <c r="C69" s="17"/>
      <c r="D69" s="17"/>
      <c r="E69" s="17"/>
      <c r="F69" s="17"/>
      <c r="G69" s="17"/>
      <c r="H69" s="17"/>
      <c r="I69" s="17" t="s">
        <v>66</v>
      </c>
      <c r="J69" s="50" t="s">
        <v>104</v>
      </c>
      <c r="K69" s="17"/>
      <c r="L69" s="17"/>
      <c r="M69" s="13">
        <f>INDEX(Sheet3!$I$4:$M$13,MATCH(단체등록서!I69,Sheet3!$I$4:$I$13,0),MATCH(단체등록서!J69,Sheet3!$I$4:$M$4,0))</f>
        <v>0</v>
      </c>
      <c r="N69" s="35">
        <f t="shared" si="0"/>
        <v>0</v>
      </c>
      <c r="O69" s="10">
        <f t="shared" si="3"/>
        <v>0</v>
      </c>
    </row>
    <row r="70" spans="1:15" s="2" customFormat="1" ht="24" customHeight="1" x14ac:dyDescent="0.3">
      <c r="A70" s="17">
        <v>56</v>
      </c>
      <c r="B70" s="17"/>
      <c r="C70" s="17"/>
      <c r="D70" s="17"/>
      <c r="E70" s="17"/>
      <c r="F70" s="17"/>
      <c r="G70" s="17"/>
      <c r="H70" s="17"/>
      <c r="I70" s="17" t="s">
        <v>66</v>
      </c>
      <c r="J70" s="50" t="s">
        <v>104</v>
      </c>
      <c r="K70" s="17"/>
      <c r="L70" s="17"/>
      <c r="M70" s="13">
        <f>INDEX(Sheet3!$I$4:$M$13,MATCH(단체등록서!I70,Sheet3!$I$4:$I$13,0),MATCH(단체등록서!J70,Sheet3!$I$4:$M$4,0))</f>
        <v>0</v>
      </c>
      <c r="N70" s="35">
        <f t="shared" si="0"/>
        <v>0</v>
      </c>
      <c r="O70" s="10">
        <f>SUM(M70:N70)</f>
        <v>0</v>
      </c>
    </row>
    <row r="71" spans="1:15" s="2" customFormat="1" ht="24" customHeight="1" x14ac:dyDescent="0.3">
      <c r="A71" s="17">
        <v>57</v>
      </c>
      <c r="B71" s="17"/>
      <c r="C71" s="17"/>
      <c r="D71" s="17"/>
      <c r="E71" s="17"/>
      <c r="F71" s="17"/>
      <c r="G71" s="17"/>
      <c r="H71" s="17"/>
      <c r="I71" s="17" t="s">
        <v>66</v>
      </c>
      <c r="J71" s="50" t="s">
        <v>104</v>
      </c>
      <c r="K71" s="17"/>
      <c r="L71" s="17"/>
      <c r="M71" s="13">
        <f>INDEX(Sheet3!$I$4:$M$13,MATCH(단체등록서!I71,Sheet3!$I$4:$I$13,0),MATCH(단체등록서!J71,Sheet3!$I$4:$M$4,0))</f>
        <v>0</v>
      </c>
      <c r="N71" s="35">
        <f t="shared" si="0"/>
        <v>0</v>
      </c>
      <c r="O71" s="10">
        <f t="shared" ref="O71:O83" si="4">SUM(M71:N71)</f>
        <v>0</v>
      </c>
    </row>
    <row r="72" spans="1:15" s="2" customFormat="1" ht="24" customHeight="1" x14ac:dyDescent="0.3">
      <c r="A72" s="17">
        <v>58</v>
      </c>
      <c r="B72" s="17"/>
      <c r="C72" s="17"/>
      <c r="D72" s="17"/>
      <c r="E72" s="17"/>
      <c r="F72" s="17"/>
      <c r="G72" s="17"/>
      <c r="H72" s="17"/>
      <c r="I72" s="17" t="s">
        <v>66</v>
      </c>
      <c r="J72" s="50" t="s">
        <v>104</v>
      </c>
      <c r="K72" s="17"/>
      <c r="L72" s="17"/>
      <c r="M72" s="13">
        <f>INDEX(Sheet3!$I$4:$M$13,MATCH(단체등록서!I72,Sheet3!$I$4:$I$13,0),MATCH(단체등록서!J72,Sheet3!$I$4:$M$4,0))</f>
        <v>0</v>
      </c>
      <c r="N72" s="35">
        <f t="shared" si="0"/>
        <v>0</v>
      </c>
      <c r="O72" s="10">
        <f t="shared" si="4"/>
        <v>0</v>
      </c>
    </row>
    <row r="73" spans="1:15" s="2" customFormat="1" ht="24" customHeight="1" x14ac:dyDescent="0.3">
      <c r="A73" s="17">
        <v>59</v>
      </c>
      <c r="B73" s="17"/>
      <c r="C73" s="17"/>
      <c r="D73" s="17"/>
      <c r="E73" s="17"/>
      <c r="F73" s="17"/>
      <c r="G73" s="17"/>
      <c r="H73" s="17"/>
      <c r="I73" s="17" t="s">
        <v>66</v>
      </c>
      <c r="J73" s="50" t="s">
        <v>104</v>
      </c>
      <c r="K73" s="17"/>
      <c r="L73" s="17"/>
      <c r="M73" s="13">
        <f>INDEX(Sheet3!$I$4:$M$13,MATCH(단체등록서!I73,Sheet3!$I$4:$I$13,0),MATCH(단체등록서!J73,Sheet3!$I$4:$M$4,0))</f>
        <v>0</v>
      </c>
      <c r="N73" s="35">
        <f t="shared" si="0"/>
        <v>0</v>
      </c>
      <c r="O73" s="10">
        <f t="shared" si="4"/>
        <v>0</v>
      </c>
    </row>
    <row r="74" spans="1:15" s="2" customFormat="1" ht="24" customHeight="1" x14ac:dyDescent="0.3">
      <c r="A74" s="17">
        <v>60</v>
      </c>
      <c r="B74" s="17"/>
      <c r="C74" s="17"/>
      <c r="D74" s="17"/>
      <c r="E74" s="17"/>
      <c r="F74" s="17"/>
      <c r="G74" s="17"/>
      <c r="H74" s="17"/>
      <c r="I74" s="17" t="s">
        <v>66</v>
      </c>
      <c r="J74" s="50" t="s">
        <v>104</v>
      </c>
      <c r="K74" s="17"/>
      <c r="L74" s="17"/>
      <c r="M74" s="13">
        <f>INDEX(Sheet3!$I$4:$M$13,MATCH(단체등록서!I74,Sheet3!$I$4:$I$13,0),MATCH(단체등록서!J74,Sheet3!$I$4:$M$4,0))</f>
        <v>0</v>
      </c>
      <c r="N74" s="35">
        <f t="shared" si="0"/>
        <v>0</v>
      </c>
      <c r="O74" s="10">
        <f t="shared" si="4"/>
        <v>0</v>
      </c>
    </row>
    <row r="75" spans="1:15" s="2" customFormat="1" ht="24" customHeight="1" x14ac:dyDescent="0.3">
      <c r="A75" s="17">
        <v>61</v>
      </c>
      <c r="B75" s="17"/>
      <c r="C75" s="17"/>
      <c r="D75" s="17"/>
      <c r="E75" s="17"/>
      <c r="F75" s="17"/>
      <c r="G75" s="17"/>
      <c r="H75" s="17"/>
      <c r="I75" s="17" t="s">
        <v>66</v>
      </c>
      <c r="J75" s="50" t="s">
        <v>104</v>
      </c>
      <c r="K75" s="17"/>
      <c r="L75" s="17"/>
      <c r="M75" s="13">
        <f>INDEX(Sheet3!$I$4:$M$13,MATCH(단체등록서!I75,Sheet3!$I$4:$I$13,0),MATCH(단체등록서!J75,Sheet3!$I$4:$M$4,0))</f>
        <v>0</v>
      </c>
      <c r="N75" s="35">
        <f t="shared" si="0"/>
        <v>0</v>
      </c>
      <c r="O75" s="10">
        <f t="shared" si="4"/>
        <v>0</v>
      </c>
    </row>
    <row r="76" spans="1:15" s="2" customFormat="1" ht="24" customHeight="1" x14ac:dyDescent="0.3">
      <c r="A76" s="17">
        <v>62</v>
      </c>
      <c r="B76" s="17"/>
      <c r="C76" s="17"/>
      <c r="D76" s="17"/>
      <c r="E76" s="17"/>
      <c r="F76" s="17"/>
      <c r="G76" s="17"/>
      <c r="H76" s="17"/>
      <c r="I76" s="17" t="s">
        <v>66</v>
      </c>
      <c r="J76" s="50" t="s">
        <v>104</v>
      </c>
      <c r="K76" s="17"/>
      <c r="L76" s="17"/>
      <c r="M76" s="13">
        <f>INDEX(Sheet3!$I$4:$M$13,MATCH(단체등록서!I76,Sheet3!$I$4:$I$13,0),MATCH(단체등록서!J76,Sheet3!$I$4:$M$4,0))</f>
        <v>0</v>
      </c>
      <c r="N76" s="35">
        <f t="shared" si="0"/>
        <v>0</v>
      </c>
      <c r="O76" s="10">
        <f t="shared" si="4"/>
        <v>0</v>
      </c>
    </row>
    <row r="77" spans="1:15" s="2" customFormat="1" ht="24" customHeight="1" x14ac:dyDescent="0.3">
      <c r="A77" s="17">
        <v>63</v>
      </c>
      <c r="B77" s="17"/>
      <c r="C77" s="17"/>
      <c r="D77" s="17"/>
      <c r="E77" s="17"/>
      <c r="F77" s="17"/>
      <c r="G77" s="17"/>
      <c r="H77" s="17"/>
      <c r="I77" s="17" t="s">
        <v>66</v>
      </c>
      <c r="J77" s="50" t="s">
        <v>104</v>
      </c>
      <c r="K77" s="17"/>
      <c r="L77" s="17"/>
      <c r="M77" s="13">
        <f>INDEX(Sheet3!$I$4:$M$13,MATCH(단체등록서!I77,Sheet3!$I$4:$I$13,0),MATCH(단체등록서!J77,Sheet3!$I$4:$M$4,0))</f>
        <v>0</v>
      </c>
      <c r="N77" s="35">
        <f t="shared" si="0"/>
        <v>0</v>
      </c>
      <c r="O77" s="10">
        <f t="shared" si="4"/>
        <v>0</v>
      </c>
    </row>
    <row r="78" spans="1:15" s="2" customFormat="1" ht="24" customHeight="1" x14ac:dyDescent="0.3">
      <c r="A78" s="17">
        <v>64</v>
      </c>
      <c r="B78" s="17"/>
      <c r="C78" s="17"/>
      <c r="D78" s="17"/>
      <c r="E78" s="17"/>
      <c r="F78" s="17"/>
      <c r="G78" s="17"/>
      <c r="H78" s="17"/>
      <c r="I78" s="17" t="s">
        <v>66</v>
      </c>
      <c r="J78" s="50" t="s">
        <v>104</v>
      </c>
      <c r="K78" s="17"/>
      <c r="L78" s="17"/>
      <c r="M78" s="13">
        <f>INDEX(Sheet3!$I$4:$M$13,MATCH(단체등록서!I78,Sheet3!$I$4:$I$13,0),MATCH(단체등록서!J78,Sheet3!$I$4:$M$4,0))</f>
        <v>0</v>
      </c>
      <c r="N78" s="35">
        <f t="shared" si="0"/>
        <v>0</v>
      </c>
      <c r="O78" s="10">
        <f t="shared" si="4"/>
        <v>0</v>
      </c>
    </row>
    <row r="79" spans="1:15" s="2" customFormat="1" ht="24" customHeight="1" x14ac:dyDescent="0.3">
      <c r="A79" s="17">
        <v>65</v>
      </c>
      <c r="B79" s="17"/>
      <c r="C79" s="17"/>
      <c r="D79" s="17"/>
      <c r="E79" s="17"/>
      <c r="F79" s="17"/>
      <c r="G79" s="17"/>
      <c r="H79" s="17"/>
      <c r="I79" s="17" t="s">
        <v>66</v>
      </c>
      <c r="J79" s="50" t="s">
        <v>104</v>
      </c>
      <c r="K79" s="17"/>
      <c r="L79" s="17"/>
      <c r="M79" s="13">
        <f>INDEX(Sheet3!$I$4:$M$13,MATCH(단체등록서!I79,Sheet3!$I$4:$I$13,0),MATCH(단체등록서!J79,Sheet3!$I$4:$M$4,0))</f>
        <v>0</v>
      </c>
      <c r="N79" s="35">
        <f t="shared" ref="N79:N114" si="5">IF(L79="O",30000,0)</f>
        <v>0</v>
      </c>
      <c r="O79" s="10">
        <f t="shared" si="4"/>
        <v>0</v>
      </c>
    </row>
    <row r="80" spans="1:15" s="2" customFormat="1" ht="24" customHeight="1" x14ac:dyDescent="0.3">
      <c r="A80" s="17">
        <v>66</v>
      </c>
      <c r="B80" s="17"/>
      <c r="C80" s="17"/>
      <c r="D80" s="17"/>
      <c r="E80" s="17"/>
      <c r="F80" s="17"/>
      <c r="G80" s="17"/>
      <c r="H80" s="17"/>
      <c r="I80" s="17" t="s">
        <v>66</v>
      </c>
      <c r="J80" s="50" t="s">
        <v>104</v>
      </c>
      <c r="K80" s="17"/>
      <c r="L80" s="17"/>
      <c r="M80" s="13">
        <f>INDEX(Sheet3!$I$4:$M$13,MATCH(단체등록서!I80,Sheet3!$I$4:$I$13,0),MATCH(단체등록서!J80,Sheet3!$I$4:$M$4,0))</f>
        <v>0</v>
      </c>
      <c r="N80" s="35">
        <f t="shared" si="5"/>
        <v>0</v>
      </c>
      <c r="O80" s="10">
        <f t="shared" si="4"/>
        <v>0</v>
      </c>
    </row>
    <row r="81" spans="1:15" s="2" customFormat="1" ht="24" customHeight="1" x14ac:dyDescent="0.3">
      <c r="A81" s="17">
        <v>67</v>
      </c>
      <c r="B81" s="17"/>
      <c r="C81" s="17"/>
      <c r="D81" s="17"/>
      <c r="E81" s="17"/>
      <c r="F81" s="17"/>
      <c r="G81" s="17"/>
      <c r="H81" s="17"/>
      <c r="I81" s="17" t="s">
        <v>66</v>
      </c>
      <c r="J81" s="50" t="s">
        <v>104</v>
      </c>
      <c r="K81" s="17"/>
      <c r="L81" s="17"/>
      <c r="M81" s="13">
        <f>INDEX(Sheet3!$I$4:$M$13,MATCH(단체등록서!I81,Sheet3!$I$4:$I$13,0),MATCH(단체등록서!J81,Sheet3!$I$4:$M$4,0))</f>
        <v>0</v>
      </c>
      <c r="N81" s="35">
        <f t="shared" si="5"/>
        <v>0</v>
      </c>
      <c r="O81" s="10">
        <f t="shared" si="4"/>
        <v>0</v>
      </c>
    </row>
    <row r="82" spans="1:15" s="2" customFormat="1" ht="24" customHeight="1" x14ac:dyDescent="0.3">
      <c r="A82" s="17">
        <v>68</v>
      </c>
      <c r="B82" s="17"/>
      <c r="C82" s="17"/>
      <c r="D82" s="17"/>
      <c r="E82" s="17"/>
      <c r="F82" s="17"/>
      <c r="G82" s="17"/>
      <c r="H82" s="17"/>
      <c r="I82" s="17" t="s">
        <v>66</v>
      </c>
      <c r="J82" s="50" t="s">
        <v>104</v>
      </c>
      <c r="K82" s="17"/>
      <c r="L82" s="17"/>
      <c r="M82" s="13">
        <f>INDEX(Sheet3!$I$4:$M$13,MATCH(단체등록서!I82,Sheet3!$I$4:$I$13,0),MATCH(단체등록서!J82,Sheet3!$I$4:$M$4,0))</f>
        <v>0</v>
      </c>
      <c r="N82" s="35">
        <f t="shared" si="5"/>
        <v>0</v>
      </c>
      <c r="O82" s="10">
        <f t="shared" si="4"/>
        <v>0</v>
      </c>
    </row>
    <row r="83" spans="1:15" s="2" customFormat="1" ht="24" customHeight="1" x14ac:dyDescent="0.3">
      <c r="A83" s="17">
        <v>69</v>
      </c>
      <c r="B83" s="17"/>
      <c r="C83" s="17"/>
      <c r="D83" s="17"/>
      <c r="E83" s="17"/>
      <c r="F83" s="17"/>
      <c r="G83" s="17"/>
      <c r="H83" s="17"/>
      <c r="I83" s="17" t="s">
        <v>66</v>
      </c>
      <c r="J83" s="50" t="s">
        <v>104</v>
      </c>
      <c r="K83" s="17"/>
      <c r="L83" s="17"/>
      <c r="M83" s="13">
        <f>INDEX(Sheet3!$I$4:$M$13,MATCH(단체등록서!I83,Sheet3!$I$4:$I$13,0),MATCH(단체등록서!J83,Sheet3!$I$4:$M$4,0))</f>
        <v>0</v>
      </c>
      <c r="N83" s="35">
        <f t="shared" si="5"/>
        <v>0</v>
      </c>
      <c r="O83" s="10">
        <f t="shared" si="4"/>
        <v>0</v>
      </c>
    </row>
    <row r="84" spans="1:15" s="2" customFormat="1" ht="24" customHeight="1" x14ac:dyDescent="0.3">
      <c r="A84" s="17">
        <v>70</v>
      </c>
      <c r="B84" s="17"/>
      <c r="C84" s="17"/>
      <c r="D84" s="17"/>
      <c r="E84" s="17"/>
      <c r="F84" s="17"/>
      <c r="G84" s="17"/>
      <c r="H84" s="17"/>
      <c r="I84" s="17" t="s">
        <v>66</v>
      </c>
      <c r="J84" s="50" t="s">
        <v>104</v>
      </c>
      <c r="K84" s="17"/>
      <c r="L84" s="17"/>
      <c r="M84" s="13">
        <f>INDEX(Sheet3!$I$4:$M$13,MATCH(단체등록서!I84,Sheet3!$I$4:$I$13,0),MATCH(단체등록서!J84,Sheet3!$I$4:$M$4,0))</f>
        <v>0</v>
      </c>
      <c r="N84" s="35">
        <f t="shared" si="5"/>
        <v>0</v>
      </c>
      <c r="O84" s="10">
        <f>SUM(M84:N84)</f>
        <v>0</v>
      </c>
    </row>
    <row r="85" spans="1:15" s="2" customFormat="1" ht="24" customHeight="1" x14ac:dyDescent="0.3">
      <c r="A85" s="17">
        <v>71</v>
      </c>
      <c r="B85" s="17"/>
      <c r="C85" s="17"/>
      <c r="D85" s="17"/>
      <c r="E85" s="17"/>
      <c r="F85" s="17"/>
      <c r="G85" s="17"/>
      <c r="H85" s="17"/>
      <c r="I85" s="17" t="s">
        <v>66</v>
      </c>
      <c r="J85" s="50" t="s">
        <v>104</v>
      </c>
      <c r="K85" s="17"/>
      <c r="L85" s="17"/>
      <c r="M85" s="13">
        <f>INDEX(Sheet3!$I$4:$M$13,MATCH(단체등록서!I85,Sheet3!$I$4:$I$13,0),MATCH(단체등록서!J85,Sheet3!$I$4:$M$4,0))</f>
        <v>0</v>
      </c>
      <c r="N85" s="35">
        <f t="shared" si="5"/>
        <v>0</v>
      </c>
      <c r="O85" s="10">
        <f t="shared" ref="O85:O104" si="6">SUM(M85:N85)</f>
        <v>0</v>
      </c>
    </row>
    <row r="86" spans="1:15" s="2" customFormat="1" ht="24" customHeight="1" x14ac:dyDescent="0.3">
      <c r="A86" s="17">
        <v>72</v>
      </c>
      <c r="B86" s="17"/>
      <c r="C86" s="17"/>
      <c r="D86" s="17"/>
      <c r="E86" s="17"/>
      <c r="F86" s="17"/>
      <c r="G86" s="17"/>
      <c r="H86" s="17"/>
      <c r="I86" s="17" t="s">
        <v>66</v>
      </c>
      <c r="J86" s="50" t="s">
        <v>104</v>
      </c>
      <c r="K86" s="17"/>
      <c r="L86" s="17"/>
      <c r="M86" s="13">
        <f>INDEX(Sheet3!$I$4:$M$13,MATCH(단체등록서!I86,Sheet3!$I$4:$I$13,0),MATCH(단체등록서!J86,Sheet3!$I$4:$M$4,0))</f>
        <v>0</v>
      </c>
      <c r="N86" s="35">
        <f t="shared" si="5"/>
        <v>0</v>
      </c>
      <c r="O86" s="10">
        <f t="shared" si="6"/>
        <v>0</v>
      </c>
    </row>
    <row r="87" spans="1:15" s="2" customFormat="1" ht="24" customHeight="1" x14ac:dyDescent="0.3">
      <c r="A87" s="17">
        <v>73</v>
      </c>
      <c r="B87" s="17"/>
      <c r="C87" s="17"/>
      <c r="D87" s="17"/>
      <c r="E87" s="17"/>
      <c r="F87" s="17"/>
      <c r="G87" s="17"/>
      <c r="H87" s="17"/>
      <c r="I87" s="17" t="s">
        <v>66</v>
      </c>
      <c r="J87" s="50" t="s">
        <v>104</v>
      </c>
      <c r="K87" s="17"/>
      <c r="L87" s="17"/>
      <c r="M87" s="13">
        <f>INDEX(Sheet3!$I$4:$M$13,MATCH(단체등록서!I87,Sheet3!$I$4:$I$13,0),MATCH(단체등록서!J87,Sheet3!$I$4:$M$4,0))</f>
        <v>0</v>
      </c>
      <c r="N87" s="35">
        <f t="shared" si="5"/>
        <v>0</v>
      </c>
      <c r="O87" s="10">
        <f t="shared" si="6"/>
        <v>0</v>
      </c>
    </row>
    <row r="88" spans="1:15" s="2" customFormat="1" ht="24" customHeight="1" x14ac:dyDescent="0.3">
      <c r="A88" s="17">
        <v>74</v>
      </c>
      <c r="B88" s="17"/>
      <c r="C88" s="17"/>
      <c r="D88" s="17"/>
      <c r="E88" s="17"/>
      <c r="F88" s="18"/>
      <c r="G88" s="18"/>
      <c r="H88" s="18"/>
      <c r="I88" s="17" t="s">
        <v>66</v>
      </c>
      <c r="J88" s="50" t="s">
        <v>104</v>
      </c>
      <c r="K88" s="17"/>
      <c r="L88" s="17"/>
      <c r="M88" s="13">
        <f>INDEX(Sheet3!$I$4:$M$13,MATCH(단체등록서!I88,Sheet3!$I$4:$I$13,0),MATCH(단체등록서!J88,Sheet3!$I$4:$M$4,0))</f>
        <v>0</v>
      </c>
      <c r="N88" s="35">
        <f t="shared" si="5"/>
        <v>0</v>
      </c>
      <c r="O88" s="10">
        <f t="shared" si="6"/>
        <v>0</v>
      </c>
    </row>
    <row r="89" spans="1:15" s="2" customFormat="1" ht="24" customHeight="1" x14ac:dyDescent="0.3">
      <c r="A89" s="17">
        <v>75</v>
      </c>
      <c r="B89" s="18"/>
      <c r="C89" s="17"/>
      <c r="D89" s="17"/>
      <c r="E89" s="18"/>
      <c r="F89" s="18"/>
      <c r="G89" s="18"/>
      <c r="H89" s="18"/>
      <c r="I89" s="17" t="s">
        <v>66</v>
      </c>
      <c r="J89" s="50" t="s">
        <v>104</v>
      </c>
      <c r="K89" s="17"/>
      <c r="L89" s="17"/>
      <c r="M89" s="13">
        <f>INDEX(Sheet3!$I$4:$M$13,MATCH(단체등록서!I89,Sheet3!$I$4:$I$13,0),MATCH(단체등록서!J89,Sheet3!$I$4:$M$4,0))</f>
        <v>0</v>
      </c>
      <c r="N89" s="35">
        <f t="shared" si="5"/>
        <v>0</v>
      </c>
      <c r="O89" s="10">
        <f t="shared" si="6"/>
        <v>0</v>
      </c>
    </row>
    <row r="90" spans="1:15" s="2" customFormat="1" ht="24" customHeight="1" x14ac:dyDescent="0.3">
      <c r="A90" s="17">
        <v>76</v>
      </c>
      <c r="B90" s="17"/>
      <c r="C90" s="17"/>
      <c r="D90" s="17"/>
      <c r="E90" s="17"/>
      <c r="F90" s="17"/>
      <c r="G90" s="17"/>
      <c r="H90" s="17"/>
      <c r="I90" s="17" t="s">
        <v>66</v>
      </c>
      <c r="J90" s="50" t="s">
        <v>104</v>
      </c>
      <c r="K90" s="17"/>
      <c r="L90" s="17"/>
      <c r="M90" s="13">
        <f>INDEX(Sheet3!$I$4:$M$13,MATCH(단체등록서!I90,Sheet3!$I$4:$I$13,0),MATCH(단체등록서!J90,Sheet3!$I$4:$M$4,0))</f>
        <v>0</v>
      </c>
      <c r="N90" s="35">
        <f t="shared" si="5"/>
        <v>0</v>
      </c>
      <c r="O90" s="10">
        <f t="shared" si="6"/>
        <v>0</v>
      </c>
    </row>
    <row r="91" spans="1:15" s="2" customFormat="1" ht="24" customHeight="1" x14ac:dyDescent="0.3">
      <c r="A91" s="17">
        <v>77</v>
      </c>
      <c r="B91" s="17"/>
      <c r="C91" s="17"/>
      <c r="D91" s="17"/>
      <c r="E91" s="19"/>
      <c r="F91" s="17"/>
      <c r="G91" s="17"/>
      <c r="H91" s="17"/>
      <c r="I91" s="17" t="s">
        <v>66</v>
      </c>
      <c r="J91" s="50" t="s">
        <v>104</v>
      </c>
      <c r="K91" s="17"/>
      <c r="L91" s="17"/>
      <c r="M91" s="13">
        <f>INDEX(Sheet3!$I$4:$M$13,MATCH(단체등록서!I91,Sheet3!$I$4:$I$13,0),MATCH(단체등록서!J91,Sheet3!$I$4:$M$4,0))</f>
        <v>0</v>
      </c>
      <c r="N91" s="35">
        <f t="shared" si="5"/>
        <v>0</v>
      </c>
      <c r="O91" s="10">
        <f t="shared" si="6"/>
        <v>0</v>
      </c>
    </row>
    <row r="92" spans="1:15" s="2" customFormat="1" ht="24" customHeight="1" x14ac:dyDescent="0.3">
      <c r="A92" s="17">
        <v>78</v>
      </c>
      <c r="B92" s="17"/>
      <c r="C92" s="17"/>
      <c r="D92" s="17"/>
      <c r="E92" s="18"/>
      <c r="F92" s="17"/>
      <c r="G92" s="17"/>
      <c r="H92" s="17"/>
      <c r="I92" s="17" t="s">
        <v>66</v>
      </c>
      <c r="J92" s="50" t="s">
        <v>104</v>
      </c>
      <c r="K92" s="17"/>
      <c r="L92" s="17"/>
      <c r="M92" s="13">
        <f>INDEX(Sheet3!$I$4:$M$13,MATCH(단체등록서!I92,Sheet3!$I$4:$I$13,0),MATCH(단체등록서!J92,Sheet3!$I$4:$M$4,0))</f>
        <v>0</v>
      </c>
      <c r="N92" s="35">
        <f t="shared" si="5"/>
        <v>0</v>
      </c>
      <c r="O92" s="10">
        <f t="shared" si="6"/>
        <v>0</v>
      </c>
    </row>
    <row r="93" spans="1:15" s="2" customFormat="1" ht="24" customHeight="1" x14ac:dyDescent="0.3">
      <c r="A93" s="17">
        <v>79</v>
      </c>
      <c r="B93" s="17"/>
      <c r="C93" s="17"/>
      <c r="D93" s="17"/>
      <c r="E93" s="17"/>
      <c r="F93" s="17"/>
      <c r="G93" s="17"/>
      <c r="H93" s="17"/>
      <c r="I93" s="17" t="s">
        <v>66</v>
      </c>
      <c r="J93" s="50" t="s">
        <v>104</v>
      </c>
      <c r="K93" s="17"/>
      <c r="L93" s="17"/>
      <c r="M93" s="13">
        <f>INDEX(Sheet3!$I$4:$M$13,MATCH(단체등록서!I93,Sheet3!$I$4:$I$13,0),MATCH(단체등록서!J93,Sheet3!$I$4:$M$4,0))</f>
        <v>0</v>
      </c>
      <c r="N93" s="35">
        <f t="shared" si="5"/>
        <v>0</v>
      </c>
      <c r="O93" s="10">
        <f t="shared" si="6"/>
        <v>0</v>
      </c>
    </row>
    <row r="94" spans="1:15" s="2" customFormat="1" ht="24" customHeight="1" x14ac:dyDescent="0.3">
      <c r="A94" s="17">
        <v>80</v>
      </c>
      <c r="B94" s="17"/>
      <c r="C94" s="17"/>
      <c r="D94" s="17"/>
      <c r="E94" s="17"/>
      <c r="F94" s="17"/>
      <c r="G94" s="17"/>
      <c r="H94" s="17"/>
      <c r="I94" s="17" t="s">
        <v>66</v>
      </c>
      <c r="J94" s="50" t="s">
        <v>104</v>
      </c>
      <c r="K94" s="17"/>
      <c r="L94" s="17"/>
      <c r="M94" s="13">
        <f>INDEX(Sheet3!$I$4:$M$13,MATCH(단체등록서!I94,Sheet3!$I$4:$I$13,0),MATCH(단체등록서!J94,Sheet3!$I$4:$M$4,0))</f>
        <v>0</v>
      </c>
      <c r="N94" s="35">
        <f t="shared" si="5"/>
        <v>0</v>
      </c>
      <c r="O94" s="10">
        <f t="shared" si="6"/>
        <v>0</v>
      </c>
    </row>
    <row r="95" spans="1:15" s="2" customFormat="1" ht="24" customHeight="1" x14ac:dyDescent="0.3">
      <c r="A95" s="17">
        <v>81</v>
      </c>
      <c r="B95" s="17"/>
      <c r="C95" s="17"/>
      <c r="D95" s="17"/>
      <c r="E95" s="17"/>
      <c r="F95" s="17"/>
      <c r="G95" s="17"/>
      <c r="H95" s="17"/>
      <c r="I95" s="17" t="s">
        <v>66</v>
      </c>
      <c r="J95" s="50" t="s">
        <v>104</v>
      </c>
      <c r="K95" s="17"/>
      <c r="L95" s="17"/>
      <c r="M95" s="13">
        <f>INDEX(Sheet3!$I$4:$M$13,MATCH(단체등록서!I95,Sheet3!$I$4:$I$13,0),MATCH(단체등록서!J95,Sheet3!$I$4:$M$4,0))</f>
        <v>0</v>
      </c>
      <c r="N95" s="35">
        <f t="shared" si="5"/>
        <v>0</v>
      </c>
      <c r="O95" s="10">
        <f t="shared" si="6"/>
        <v>0</v>
      </c>
    </row>
    <row r="96" spans="1:15" s="2" customFormat="1" ht="24" customHeight="1" x14ac:dyDescent="0.3">
      <c r="A96" s="17">
        <v>82</v>
      </c>
      <c r="B96" s="17"/>
      <c r="C96" s="17"/>
      <c r="D96" s="17"/>
      <c r="E96" s="17"/>
      <c r="F96" s="17"/>
      <c r="G96" s="17"/>
      <c r="H96" s="17"/>
      <c r="I96" s="17" t="s">
        <v>66</v>
      </c>
      <c r="J96" s="50" t="s">
        <v>104</v>
      </c>
      <c r="K96" s="17"/>
      <c r="L96" s="17"/>
      <c r="M96" s="13">
        <f>INDEX(Sheet3!$I$4:$M$13,MATCH(단체등록서!I96,Sheet3!$I$4:$I$13,0),MATCH(단체등록서!J96,Sheet3!$I$4:$M$4,0))</f>
        <v>0</v>
      </c>
      <c r="N96" s="35">
        <f t="shared" si="5"/>
        <v>0</v>
      </c>
      <c r="O96" s="10">
        <f t="shared" si="6"/>
        <v>0</v>
      </c>
    </row>
    <row r="97" spans="1:15" s="2" customFormat="1" ht="24" customHeight="1" x14ac:dyDescent="0.3">
      <c r="A97" s="17">
        <v>83</v>
      </c>
      <c r="B97" s="17"/>
      <c r="C97" s="17"/>
      <c r="D97" s="17"/>
      <c r="E97" s="17"/>
      <c r="F97" s="17"/>
      <c r="G97" s="17"/>
      <c r="H97" s="17"/>
      <c r="I97" s="17" t="s">
        <v>66</v>
      </c>
      <c r="J97" s="50" t="s">
        <v>104</v>
      </c>
      <c r="K97" s="17"/>
      <c r="L97" s="17"/>
      <c r="M97" s="13">
        <f>INDEX(Sheet3!$I$4:$M$13,MATCH(단체등록서!I97,Sheet3!$I$4:$I$13,0),MATCH(단체등록서!J97,Sheet3!$I$4:$M$4,0))</f>
        <v>0</v>
      </c>
      <c r="N97" s="35">
        <f t="shared" si="5"/>
        <v>0</v>
      </c>
      <c r="O97" s="10">
        <f t="shared" si="6"/>
        <v>0</v>
      </c>
    </row>
    <row r="98" spans="1:15" s="2" customFormat="1" ht="24" customHeight="1" x14ac:dyDescent="0.3">
      <c r="A98" s="17">
        <v>84</v>
      </c>
      <c r="B98" s="17"/>
      <c r="C98" s="17"/>
      <c r="D98" s="17"/>
      <c r="E98" s="17"/>
      <c r="F98" s="17"/>
      <c r="G98" s="17"/>
      <c r="H98" s="17"/>
      <c r="I98" s="17" t="s">
        <v>66</v>
      </c>
      <c r="J98" s="50" t="s">
        <v>104</v>
      </c>
      <c r="K98" s="17"/>
      <c r="L98" s="17"/>
      <c r="M98" s="13">
        <f>INDEX(Sheet3!$I$4:$M$13,MATCH(단체등록서!I98,Sheet3!$I$4:$I$13,0),MATCH(단체등록서!J98,Sheet3!$I$4:$M$4,0))</f>
        <v>0</v>
      </c>
      <c r="N98" s="35">
        <f t="shared" si="5"/>
        <v>0</v>
      </c>
      <c r="O98" s="10">
        <f t="shared" si="6"/>
        <v>0</v>
      </c>
    </row>
    <row r="99" spans="1:15" s="2" customFormat="1" ht="24" customHeight="1" x14ac:dyDescent="0.3">
      <c r="A99" s="17">
        <v>85</v>
      </c>
      <c r="B99" s="17"/>
      <c r="C99" s="17"/>
      <c r="D99" s="17"/>
      <c r="E99" s="17"/>
      <c r="F99" s="17"/>
      <c r="G99" s="17"/>
      <c r="H99" s="17"/>
      <c r="I99" s="17" t="s">
        <v>66</v>
      </c>
      <c r="J99" s="50" t="s">
        <v>104</v>
      </c>
      <c r="K99" s="17"/>
      <c r="L99" s="17"/>
      <c r="M99" s="13">
        <f>INDEX(Sheet3!$I$4:$M$13,MATCH(단체등록서!I99,Sheet3!$I$4:$I$13,0),MATCH(단체등록서!J99,Sheet3!$I$4:$M$4,0))</f>
        <v>0</v>
      </c>
      <c r="N99" s="35">
        <f t="shared" si="5"/>
        <v>0</v>
      </c>
      <c r="O99" s="10">
        <f t="shared" si="6"/>
        <v>0</v>
      </c>
    </row>
    <row r="100" spans="1:15" s="2" customFormat="1" ht="24" customHeight="1" x14ac:dyDescent="0.3">
      <c r="A100" s="17">
        <v>86</v>
      </c>
      <c r="B100" s="17"/>
      <c r="C100" s="17"/>
      <c r="D100" s="17"/>
      <c r="E100" s="17"/>
      <c r="F100" s="17"/>
      <c r="G100" s="17"/>
      <c r="H100" s="17"/>
      <c r="I100" s="17" t="s">
        <v>66</v>
      </c>
      <c r="J100" s="50" t="s">
        <v>104</v>
      </c>
      <c r="K100" s="17"/>
      <c r="L100" s="17"/>
      <c r="M100" s="13">
        <f>INDEX(Sheet3!$I$4:$M$13,MATCH(단체등록서!I100,Sheet3!$I$4:$I$13,0),MATCH(단체등록서!J100,Sheet3!$I$4:$M$4,0))</f>
        <v>0</v>
      </c>
      <c r="N100" s="35">
        <f t="shared" si="5"/>
        <v>0</v>
      </c>
      <c r="O100" s="10">
        <f t="shared" si="6"/>
        <v>0</v>
      </c>
    </row>
    <row r="101" spans="1:15" s="2" customFormat="1" ht="24" customHeight="1" x14ac:dyDescent="0.3">
      <c r="A101" s="17">
        <v>87</v>
      </c>
      <c r="B101" s="17"/>
      <c r="C101" s="17"/>
      <c r="D101" s="17"/>
      <c r="E101" s="17"/>
      <c r="F101" s="17"/>
      <c r="G101" s="17"/>
      <c r="H101" s="17"/>
      <c r="I101" s="17" t="s">
        <v>66</v>
      </c>
      <c r="J101" s="50" t="s">
        <v>104</v>
      </c>
      <c r="K101" s="17"/>
      <c r="L101" s="17"/>
      <c r="M101" s="13">
        <f>INDEX(Sheet3!$I$4:$M$13,MATCH(단체등록서!I101,Sheet3!$I$4:$I$13,0),MATCH(단체등록서!J101,Sheet3!$I$4:$M$4,0))</f>
        <v>0</v>
      </c>
      <c r="N101" s="35">
        <f t="shared" si="5"/>
        <v>0</v>
      </c>
      <c r="O101" s="10">
        <f t="shared" si="6"/>
        <v>0</v>
      </c>
    </row>
    <row r="102" spans="1:15" s="2" customFormat="1" ht="24" customHeight="1" x14ac:dyDescent="0.3">
      <c r="A102" s="17">
        <v>88</v>
      </c>
      <c r="B102" s="17"/>
      <c r="C102" s="17"/>
      <c r="D102" s="17"/>
      <c r="E102" s="17"/>
      <c r="F102" s="17"/>
      <c r="G102" s="17"/>
      <c r="H102" s="17"/>
      <c r="I102" s="17" t="s">
        <v>66</v>
      </c>
      <c r="J102" s="50" t="s">
        <v>104</v>
      </c>
      <c r="K102" s="17"/>
      <c r="L102" s="17"/>
      <c r="M102" s="13">
        <f>INDEX(Sheet3!$I$4:$M$13,MATCH(단체등록서!I102,Sheet3!$I$4:$I$13,0),MATCH(단체등록서!J102,Sheet3!$I$4:$M$4,0))</f>
        <v>0</v>
      </c>
      <c r="N102" s="35">
        <f t="shared" si="5"/>
        <v>0</v>
      </c>
      <c r="O102" s="10">
        <f t="shared" si="6"/>
        <v>0</v>
      </c>
    </row>
    <row r="103" spans="1:15" s="2" customFormat="1" ht="24" customHeight="1" x14ac:dyDescent="0.3">
      <c r="A103" s="17">
        <v>89</v>
      </c>
      <c r="B103" s="17"/>
      <c r="C103" s="17"/>
      <c r="D103" s="17"/>
      <c r="E103" s="17"/>
      <c r="F103" s="17"/>
      <c r="G103" s="17"/>
      <c r="H103" s="17"/>
      <c r="I103" s="17" t="s">
        <v>66</v>
      </c>
      <c r="J103" s="50" t="s">
        <v>104</v>
      </c>
      <c r="K103" s="17"/>
      <c r="L103" s="17"/>
      <c r="M103" s="13">
        <f>INDEX(Sheet3!$I$4:$M$13,MATCH(단체등록서!I103,Sheet3!$I$4:$I$13,0),MATCH(단체등록서!J103,Sheet3!$I$4:$M$4,0))</f>
        <v>0</v>
      </c>
      <c r="N103" s="35">
        <f t="shared" si="5"/>
        <v>0</v>
      </c>
      <c r="O103" s="10">
        <f t="shared" si="6"/>
        <v>0</v>
      </c>
    </row>
    <row r="104" spans="1:15" s="2" customFormat="1" ht="24" customHeight="1" x14ac:dyDescent="0.3">
      <c r="A104" s="17">
        <v>90</v>
      </c>
      <c r="B104" s="17"/>
      <c r="C104" s="17"/>
      <c r="D104" s="17"/>
      <c r="E104" s="17"/>
      <c r="F104" s="17"/>
      <c r="G104" s="17"/>
      <c r="H104" s="17"/>
      <c r="I104" s="17" t="s">
        <v>66</v>
      </c>
      <c r="J104" s="50" t="s">
        <v>104</v>
      </c>
      <c r="K104" s="17"/>
      <c r="L104" s="17"/>
      <c r="M104" s="13">
        <f>INDEX(Sheet3!$I$4:$M$13,MATCH(단체등록서!I104,Sheet3!$I$4:$I$13,0),MATCH(단체등록서!J104,Sheet3!$I$4:$M$4,0))</f>
        <v>0</v>
      </c>
      <c r="N104" s="35">
        <f t="shared" si="5"/>
        <v>0</v>
      </c>
      <c r="O104" s="10">
        <f t="shared" si="6"/>
        <v>0</v>
      </c>
    </row>
    <row r="105" spans="1:15" s="2" customFormat="1" ht="24" customHeight="1" x14ac:dyDescent="0.3">
      <c r="A105" s="17">
        <v>91</v>
      </c>
      <c r="B105" s="17"/>
      <c r="C105" s="17"/>
      <c r="D105" s="17"/>
      <c r="E105" s="17"/>
      <c r="F105" s="17"/>
      <c r="G105" s="17"/>
      <c r="H105" s="17"/>
      <c r="I105" s="17" t="s">
        <v>66</v>
      </c>
      <c r="J105" s="50" t="s">
        <v>104</v>
      </c>
      <c r="K105" s="17"/>
      <c r="L105" s="17"/>
      <c r="M105" s="13">
        <f>INDEX(Sheet3!$I$4:$M$13,MATCH(단체등록서!I105,Sheet3!$I$4:$I$13,0),MATCH(단체등록서!J105,Sheet3!$I$4:$M$4,0))</f>
        <v>0</v>
      </c>
      <c r="N105" s="35">
        <f t="shared" si="5"/>
        <v>0</v>
      </c>
      <c r="O105" s="10">
        <f>SUM(M105:N105)</f>
        <v>0</v>
      </c>
    </row>
    <row r="106" spans="1:15" s="2" customFormat="1" ht="24" customHeight="1" x14ac:dyDescent="0.3">
      <c r="A106" s="17">
        <v>92</v>
      </c>
      <c r="B106" s="17"/>
      <c r="C106" s="17"/>
      <c r="D106" s="17"/>
      <c r="E106" s="17"/>
      <c r="F106" s="17"/>
      <c r="G106" s="17"/>
      <c r="H106" s="17"/>
      <c r="I106" s="17" t="s">
        <v>66</v>
      </c>
      <c r="J106" s="50" t="s">
        <v>104</v>
      </c>
      <c r="K106" s="17"/>
      <c r="L106" s="17"/>
      <c r="M106" s="13">
        <f>INDEX(Sheet3!$I$4:$M$13,MATCH(단체등록서!I106,Sheet3!$I$4:$I$13,0),MATCH(단체등록서!J106,Sheet3!$I$4:$M$4,0))</f>
        <v>0</v>
      </c>
      <c r="N106" s="35">
        <f t="shared" si="5"/>
        <v>0</v>
      </c>
      <c r="O106" s="10">
        <f t="shared" ref="O106:O114" si="7">SUM(M106:N106)</f>
        <v>0</v>
      </c>
    </row>
    <row r="107" spans="1:15" s="2" customFormat="1" ht="24" customHeight="1" x14ac:dyDescent="0.3">
      <c r="A107" s="17">
        <v>93</v>
      </c>
      <c r="B107" s="17"/>
      <c r="C107" s="17"/>
      <c r="D107" s="17"/>
      <c r="E107" s="17"/>
      <c r="F107" s="17"/>
      <c r="G107" s="17"/>
      <c r="H107" s="17"/>
      <c r="I107" s="17" t="s">
        <v>66</v>
      </c>
      <c r="J107" s="50" t="s">
        <v>104</v>
      </c>
      <c r="K107" s="17"/>
      <c r="L107" s="17"/>
      <c r="M107" s="13">
        <f>INDEX(Sheet3!$I$4:$M$13,MATCH(단체등록서!I107,Sheet3!$I$4:$I$13,0),MATCH(단체등록서!J107,Sheet3!$I$4:$M$4,0))</f>
        <v>0</v>
      </c>
      <c r="N107" s="35">
        <f t="shared" si="5"/>
        <v>0</v>
      </c>
      <c r="O107" s="10">
        <f t="shared" si="7"/>
        <v>0</v>
      </c>
    </row>
    <row r="108" spans="1:15" s="2" customFormat="1" ht="24" customHeight="1" x14ac:dyDescent="0.3">
      <c r="A108" s="17">
        <v>94</v>
      </c>
      <c r="B108" s="17"/>
      <c r="C108" s="17"/>
      <c r="D108" s="17"/>
      <c r="E108" s="17"/>
      <c r="F108" s="17"/>
      <c r="G108" s="17"/>
      <c r="H108" s="17"/>
      <c r="I108" s="17" t="s">
        <v>66</v>
      </c>
      <c r="J108" s="50" t="s">
        <v>104</v>
      </c>
      <c r="K108" s="17"/>
      <c r="L108" s="17"/>
      <c r="M108" s="13">
        <f>INDEX(Sheet3!$I$4:$M$13,MATCH(단체등록서!I108,Sheet3!$I$4:$I$13,0),MATCH(단체등록서!J108,Sheet3!$I$4:$M$4,0))</f>
        <v>0</v>
      </c>
      <c r="N108" s="35">
        <f t="shared" si="5"/>
        <v>0</v>
      </c>
      <c r="O108" s="10">
        <f t="shared" si="7"/>
        <v>0</v>
      </c>
    </row>
    <row r="109" spans="1:15" s="2" customFormat="1" ht="24" customHeight="1" x14ac:dyDescent="0.3">
      <c r="A109" s="17">
        <v>95</v>
      </c>
      <c r="B109" s="17"/>
      <c r="C109" s="17"/>
      <c r="D109" s="17"/>
      <c r="E109" s="17"/>
      <c r="F109" s="17"/>
      <c r="G109" s="17"/>
      <c r="H109" s="17"/>
      <c r="I109" s="17" t="s">
        <v>66</v>
      </c>
      <c r="J109" s="50" t="s">
        <v>104</v>
      </c>
      <c r="K109" s="17"/>
      <c r="L109" s="17"/>
      <c r="M109" s="13">
        <f>INDEX(Sheet3!$I$4:$M$13,MATCH(단체등록서!I109,Sheet3!$I$4:$I$13,0),MATCH(단체등록서!J109,Sheet3!$I$4:$M$4,0))</f>
        <v>0</v>
      </c>
      <c r="N109" s="35">
        <f t="shared" si="5"/>
        <v>0</v>
      </c>
      <c r="O109" s="10">
        <f t="shared" si="7"/>
        <v>0</v>
      </c>
    </row>
    <row r="110" spans="1:15" s="2" customFormat="1" ht="24" customHeight="1" x14ac:dyDescent="0.3">
      <c r="A110" s="17">
        <v>96</v>
      </c>
      <c r="B110" s="17"/>
      <c r="C110" s="17"/>
      <c r="D110" s="17"/>
      <c r="E110" s="17"/>
      <c r="F110" s="17"/>
      <c r="G110" s="17"/>
      <c r="H110" s="17"/>
      <c r="I110" s="17" t="s">
        <v>66</v>
      </c>
      <c r="J110" s="50" t="s">
        <v>104</v>
      </c>
      <c r="K110" s="17"/>
      <c r="L110" s="17"/>
      <c r="M110" s="13">
        <f>INDEX(Sheet3!$I$4:$M$13,MATCH(단체등록서!I110,Sheet3!$I$4:$I$13,0),MATCH(단체등록서!J110,Sheet3!$I$4:$M$4,0))</f>
        <v>0</v>
      </c>
      <c r="N110" s="35">
        <f t="shared" si="5"/>
        <v>0</v>
      </c>
      <c r="O110" s="10">
        <f t="shared" si="7"/>
        <v>0</v>
      </c>
    </row>
    <row r="111" spans="1:15" s="2" customFormat="1" ht="24" customHeight="1" x14ac:dyDescent="0.3">
      <c r="A111" s="17">
        <v>97</v>
      </c>
      <c r="B111" s="17"/>
      <c r="C111" s="17"/>
      <c r="D111" s="17"/>
      <c r="E111" s="17"/>
      <c r="F111" s="17"/>
      <c r="G111" s="17"/>
      <c r="H111" s="17"/>
      <c r="I111" s="17" t="s">
        <v>66</v>
      </c>
      <c r="J111" s="50" t="s">
        <v>104</v>
      </c>
      <c r="K111" s="17"/>
      <c r="L111" s="17"/>
      <c r="M111" s="13">
        <f>INDEX(Sheet3!$I$4:$M$13,MATCH(단체등록서!I111,Sheet3!$I$4:$I$13,0),MATCH(단체등록서!J111,Sheet3!$I$4:$M$4,0))</f>
        <v>0</v>
      </c>
      <c r="N111" s="35">
        <f t="shared" si="5"/>
        <v>0</v>
      </c>
      <c r="O111" s="10">
        <f t="shared" si="7"/>
        <v>0</v>
      </c>
    </row>
    <row r="112" spans="1:15" s="2" customFormat="1" ht="24" customHeight="1" x14ac:dyDescent="0.3">
      <c r="A112" s="17">
        <v>98</v>
      </c>
      <c r="B112" s="17"/>
      <c r="C112" s="17"/>
      <c r="D112" s="17"/>
      <c r="E112" s="17"/>
      <c r="F112" s="17"/>
      <c r="G112" s="17"/>
      <c r="H112" s="17"/>
      <c r="I112" s="17" t="s">
        <v>66</v>
      </c>
      <c r="J112" s="50" t="s">
        <v>104</v>
      </c>
      <c r="K112" s="17"/>
      <c r="L112" s="17"/>
      <c r="M112" s="13">
        <f>INDEX(Sheet3!$I$4:$M$13,MATCH(단체등록서!I112,Sheet3!$I$4:$I$13,0),MATCH(단체등록서!J112,Sheet3!$I$4:$M$4,0))</f>
        <v>0</v>
      </c>
      <c r="N112" s="35">
        <f t="shared" si="5"/>
        <v>0</v>
      </c>
      <c r="O112" s="10">
        <f t="shared" si="7"/>
        <v>0</v>
      </c>
    </row>
    <row r="113" spans="1:15" s="2" customFormat="1" ht="24" customHeight="1" x14ac:dyDescent="0.3">
      <c r="A113" s="17">
        <v>99</v>
      </c>
      <c r="B113" s="17"/>
      <c r="C113" s="17"/>
      <c r="D113" s="17"/>
      <c r="E113" s="17"/>
      <c r="F113" s="17"/>
      <c r="G113" s="17"/>
      <c r="H113" s="17"/>
      <c r="I113" s="17" t="s">
        <v>66</v>
      </c>
      <c r="J113" s="50" t="s">
        <v>104</v>
      </c>
      <c r="K113" s="17"/>
      <c r="L113" s="17"/>
      <c r="M113" s="13">
        <f>INDEX(Sheet3!$I$4:$M$13,MATCH(단체등록서!I113,Sheet3!$I$4:$I$13,0),MATCH(단체등록서!J113,Sheet3!$I$4:$M$4,0))</f>
        <v>0</v>
      </c>
      <c r="N113" s="35">
        <f t="shared" si="5"/>
        <v>0</v>
      </c>
      <c r="O113" s="10">
        <f t="shared" si="7"/>
        <v>0</v>
      </c>
    </row>
    <row r="114" spans="1:15" s="2" customFormat="1" ht="24" customHeight="1" x14ac:dyDescent="0.3">
      <c r="A114" s="17">
        <v>100</v>
      </c>
      <c r="B114" s="17"/>
      <c r="C114" s="17"/>
      <c r="D114" s="17"/>
      <c r="E114" s="17"/>
      <c r="F114" s="17"/>
      <c r="G114" s="17"/>
      <c r="H114" s="17"/>
      <c r="I114" s="17" t="s">
        <v>66</v>
      </c>
      <c r="J114" s="50" t="s">
        <v>104</v>
      </c>
      <c r="K114" s="17"/>
      <c r="L114" s="17"/>
      <c r="M114" s="13">
        <f>INDEX(Sheet3!$I$4:$M$13,MATCH(단체등록서!I114,Sheet3!$I$4:$I$13,0),MATCH(단체등록서!J114,Sheet3!$I$4:$M$4,0))</f>
        <v>0</v>
      </c>
      <c r="N114" s="35">
        <f t="shared" si="5"/>
        <v>0</v>
      </c>
      <c r="O114" s="10">
        <f t="shared" si="7"/>
        <v>0</v>
      </c>
    </row>
  </sheetData>
  <dataConsolidate/>
  <mergeCells count="30">
    <mergeCell ref="A11:H11"/>
    <mergeCell ref="I11:J11"/>
    <mergeCell ref="H3:H4"/>
    <mergeCell ref="I3:J3"/>
    <mergeCell ref="G5:G7"/>
    <mergeCell ref="I5:J5"/>
    <mergeCell ref="I6:J6"/>
    <mergeCell ref="I7:J7"/>
    <mergeCell ref="B3:E3"/>
    <mergeCell ref="B4:E4"/>
    <mergeCell ref="B5:E5"/>
    <mergeCell ref="B6:E6"/>
    <mergeCell ref="G3:G4"/>
    <mergeCell ref="K12:K13"/>
    <mergeCell ref="F12:F13"/>
    <mergeCell ref="G12:G13"/>
    <mergeCell ref="J12:J13"/>
    <mergeCell ref="I12:I13"/>
    <mergeCell ref="C12:C13"/>
    <mergeCell ref="H12:H13"/>
    <mergeCell ref="A12:A13"/>
    <mergeCell ref="B12:B13"/>
    <mergeCell ref="D12:D13"/>
    <mergeCell ref="E12:E13"/>
    <mergeCell ref="N11:P11"/>
    <mergeCell ref="M12:M13"/>
    <mergeCell ref="N12:N13"/>
    <mergeCell ref="O12:O13"/>
    <mergeCell ref="L12:L13"/>
    <mergeCell ref="K11:M11"/>
  </mergeCells>
  <phoneticPr fontId="1" type="noConversion"/>
  <dataValidations xWindow="1641" yWindow="474" count="4">
    <dataValidation allowBlank="1" showInputMessage="1" showErrorMessage="1" promptTitle="핸드폰" prompt="010-0000-0000 (형식)_x000a_" sqref="E12:E44 E50:E79 E85:E114" xr:uid="{00000000-0002-0000-0000-000000000000}"/>
    <dataValidation allowBlank="1" showInputMessage="1" showErrorMessage="1" promptTitle="이메일 주소 (ID)" prompt="대회 홈페이지 로그인용 ID로 셋팅되니 자주 사용하는 개인 이메일 주소를 기입해주시기 바랍니다. " sqref="D12:D44 D50:D79 D85:D114" xr:uid="{00000000-0002-0000-0000-000001000000}"/>
    <dataValidation allowBlank="1" showInputMessage="1" showErrorMessage="1" promptTitle="의사면허번호" prompt="의사면허번호가 없을 경우 '0000'을 기입해주시기 바랍니다. " sqref="F12:F44 F50:F79 F85:F114" xr:uid="{00000000-0002-0000-0000-000002000000}"/>
    <dataValidation allowBlank="1" showInputMessage="1" showErrorMessage="1" promptTitle="기타 프로그램" prompt="지도전문의 교육 선택 시, 자동으로 출력됩니다." sqref="N14:N114" xr:uid="{00000000-0002-0000-0000-000004000000}"/>
  </dataValidations>
  <hyperlinks>
    <hyperlink ref="D1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26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641" yWindow="474" count="3">
        <x14:dataValidation type="list" allowBlank="1" showInputMessage="1" showErrorMessage="1" xr:uid="{00000000-0002-0000-0000-000008000000}">
          <x14:formula1>
            <xm:f>Sheet3!$I$5:$I$13</xm:f>
          </x14:formula1>
          <xm:sqref>I14:I114</xm:sqref>
        </x14:dataValidation>
        <x14:dataValidation type="list" allowBlank="1" showInputMessage="1" showErrorMessage="1" xr:uid="{F341B1A8-B771-437A-96B7-63E07D3B7742}">
          <x14:formula1>
            <xm:f>Sheet3!$I$17:$I$20</xm:f>
          </x14:formula1>
          <xm:sqref>J14:J114</xm:sqref>
        </x14:dataValidation>
        <x14:dataValidation type="list" allowBlank="1" showInputMessage="1" showErrorMessage="1" xr:uid="{A2EC899C-C98B-46B9-A21A-E5BB5B863F9F}">
          <x14:formula1>
            <xm:f>Sheet3!$E$4:$E$6</xm:f>
          </x14:formula1>
          <xm:sqref>K14:M114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51"/>
  <sheetViews>
    <sheetView topLeftCell="B1" zoomScale="70" zoomScaleNormal="70" workbookViewId="0">
      <selection activeCell="E4" sqref="E4:E6"/>
    </sheetView>
  </sheetViews>
  <sheetFormatPr defaultRowHeight="16.5" x14ac:dyDescent="0.3"/>
  <cols>
    <col min="2" max="3" width="18.125" customWidth="1"/>
    <col min="4" max="4" width="20.5" customWidth="1"/>
    <col min="5" max="5" width="18.875" bestFit="1" customWidth="1"/>
    <col min="6" max="10" width="18.125" customWidth="1"/>
    <col min="11" max="11" width="18.375" customWidth="1"/>
    <col min="12" max="17" width="18.125" customWidth="1"/>
  </cols>
  <sheetData>
    <row r="3" spans="3:13" ht="21" x14ac:dyDescent="0.3">
      <c r="I3" s="11" t="s">
        <v>41</v>
      </c>
      <c r="J3" s="3"/>
      <c r="K3" s="3"/>
      <c r="L3" s="3"/>
    </row>
    <row r="4" spans="3:13" x14ac:dyDescent="0.3">
      <c r="C4" s="22" t="s">
        <v>74</v>
      </c>
      <c r="E4" t="s">
        <v>54</v>
      </c>
      <c r="F4" t="s">
        <v>56</v>
      </c>
      <c r="I4" s="21" t="s">
        <v>21</v>
      </c>
      <c r="J4" t="s">
        <v>67</v>
      </c>
      <c r="K4" s="5" t="s">
        <v>105</v>
      </c>
      <c r="L4" s="6"/>
      <c r="M4" s="27"/>
    </row>
    <row r="5" spans="3:13" x14ac:dyDescent="0.3">
      <c r="C5" s="28" t="s">
        <v>34</v>
      </c>
      <c r="E5" t="s">
        <v>55</v>
      </c>
      <c r="F5" t="s">
        <v>57</v>
      </c>
      <c r="I5" s="14" t="s">
        <v>67</v>
      </c>
      <c r="J5" s="4">
        <v>0</v>
      </c>
      <c r="K5" s="4">
        <v>0</v>
      </c>
      <c r="L5" s="4"/>
      <c r="M5" s="4"/>
    </row>
    <row r="6" spans="3:13" x14ac:dyDescent="0.3">
      <c r="C6" s="28" t="s">
        <v>75</v>
      </c>
      <c r="E6" t="s">
        <v>110</v>
      </c>
      <c r="F6" t="s">
        <v>58</v>
      </c>
      <c r="I6" s="14" t="s">
        <v>49</v>
      </c>
      <c r="J6" s="4">
        <v>0</v>
      </c>
      <c r="K6" s="4">
        <v>0</v>
      </c>
      <c r="L6" s="4"/>
      <c r="M6" s="4"/>
    </row>
    <row r="7" spans="3:13" x14ac:dyDescent="0.3">
      <c r="C7" s="28" t="s">
        <v>26</v>
      </c>
      <c r="F7" t="s">
        <v>59</v>
      </c>
      <c r="I7" s="14" t="s">
        <v>50</v>
      </c>
      <c r="J7" s="4">
        <v>0</v>
      </c>
      <c r="K7" s="4">
        <v>0</v>
      </c>
      <c r="L7" s="4"/>
      <c r="M7" s="4"/>
    </row>
    <row r="8" spans="3:13" x14ac:dyDescent="0.3">
      <c r="C8" s="28" t="s">
        <v>28</v>
      </c>
      <c r="F8" t="s">
        <v>60</v>
      </c>
      <c r="I8" s="14" t="s">
        <v>51</v>
      </c>
      <c r="J8" s="4">
        <v>0</v>
      </c>
      <c r="K8" s="4">
        <v>0</v>
      </c>
      <c r="L8" s="4"/>
      <c r="M8" s="4"/>
    </row>
    <row r="9" spans="3:13" x14ac:dyDescent="0.3">
      <c r="C9" s="28" t="s">
        <v>29</v>
      </c>
      <c r="I9" s="14" t="s">
        <v>52</v>
      </c>
      <c r="J9" s="4">
        <v>0</v>
      </c>
      <c r="K9" s="4">
        <v>0</v>
      </c>
      <c r="L9" s="4"/>
      <c r="M9" s="4"/>
    </row>
    <row r="10" spans="3:13" x14ac:dyDescent="0.3">
      <c r="C10" s="28" t="s">
        <v>68</v>
      </c>
      <c r="F10" t="s">
        <v>82</v>
      </c>
      <c r="I10" s="14" t="s">
        <v>53</v>
      </c>
      <c r="J10" s="4">
        <v>0</v>
      </c>
      <c r="K10" s="4">
        <v>0</v>
      </c>
      <c r="L10" s="4"/>
      <c r="M10" s="4"/>
    </row>
    <row r="11" spans="3:13" x14ac:dyDescent="0.3">
      <c r="C11" s="30" t="s">
        <v>70</v>
      </c>
      <c r="F11" t="s">
        <v>83</v>
      </c>
      <c r="I11" s="14" t="s">
        <v>5</v>
      </c>
      <c r="J11" s="4">
        <v>0</v>
      </c>
      <c r="K11" s="4">
        <v>0</v>
      </c>
      <c r="L11" s="4"/>
      <c r="M11" s="4"/>
    </row>
    <row r="12" spans="3:13" x14ac:dyDescent="0.3">
      <c r="C12" s="23" t="s">
        <v>30</v>
      </c>
      <c r="F12" t="s">
        <v>84</v>
      </c>
      <c r="I12" s="14" t="s">
        <v>7</v>
      </c>
      <c r="J12" s="4">
        <v>0</v>
      </c>
      <c r="K12" s="4">
        <v>0</v>
      </c>
      <c r="L12" s="4"/>
      <c r="M12" s="4"/>
    </row>
    <row r="13" spans="3:13" x14ac:dyDescent="0.3">
      <c r="C13" s="29" t="s">
        <v>32</v>
      </c>
      <c r="F13" t="s">
        <v>85</v>
      </c>
      <c r="I13" s="14" t="s">
        <v>6</v>
      </c>
      <c r="J13" s="4">
        <v>0</v>
      </c>
      <c r="K13" s="4">
        <v>0</v>
      </c>
      <c r="L13" s="4"/>
      <c r="M13" s="4"/>
    </row>
    <row r="14" spans="3:13" x14ac:dyDescent="0.3">
      <c r="C14" s="29" t="s">
        <v>76</v>
      </c>
      <c r="F14" t="s">
        <v>60</v>
      </c>
    </row>
    <row r="15" spans="3:13" x14ac:dyDescent="0.3">
      <c r="C15" s="29" t="s">
        <v>73</v>
      </c>
    </row>
    <row r="16" spans="3:13" x14ac:dyDescent="0.3">
      <c r="C16" s="29" t="s">
        <v>23</v>
      </c>
    </row>
    <row r="17" spans="3:11" x14ac:dyDescent="0.3">
      <c r="C17" s="29" t="s">
        <v>24</v>
      </c>
      <c r="I17" s="5"/>
    </row>
    <row r="18" spans="3:11" x14ac:dyDescent="0.3">
      <c r="C18" s="29" t="s">
        <v>69</v>
      </c>
      <c r="J18" s="6"/>
      <c r="K18" s="6"/>
    </row>
    <row r="19" spans="3:11" x14ac:dyDescent="0.3">
      <c r="C19" s="24" t="s">
        <v>25</v>
      </c>
    </row>
    <row r="20" spans="3:11" x14ac:dyDescent="0.3">
      <c r="C20" s="25" t="s">
        <v>27</v>
      </c>
      <c r="I20" t="s">
        <v>106</v>
      </c>
    </row>
    <row r="21" spans="3:11" x14ac:dyDescent="0.3">
      <c r="C21" s="25" t="s">
        <v>31</v>
      </c>
    </row>
    <row r="22" spans="3:11" x14ac:dyDescent="0.3">
      <c r="C22" s="25" t="s">
        <v>33</v>
      </c>
    </row>
    <row r="23" spans="3:11" x14ac:dyDescent="0.3">
      <c r="C23" s="25" t="s">
        <v>35</v>
      </c>
    </row>
    <row r="24" spans="3:11" x14ac:dyDescent="0.3">
      <c r="C24" s="25" t="s">
        <v>71</v>
      </c>
    </row>
    <row r="25" spans="3:11" x14ac:dyDescent="0.3">
      <c r="C25" s="26" t="s">
        <v>72</v>
      </c>
    </row>
    <row r="26" spans="3:11" x14ac:dyDescent="0.3">
      <c r="C26" s="8" t="s">
        <v>86</v>
      </c>
    </row>
    <row r="32" spans="3:11" s="47" customFormat="1" x14ac:dyDescent="0.3"/>
    <row r="33" spans="2:17" s="47" customFormat="1" ht="24" customHeight="1" x14ac:dyDescent="0.3">
      <c r="B33" s="11" t="s">
        <v>43</v>
      </c>
      <c r="G33" s="11" t="s">
        <v>41</v>
      </c>
      <c r="M33" s="11" t="s">
        <v>46</v>
      </c>
    </row>
    <row r="34" spans="2:17" s="47" customFormat="1" ht="24" customHeight="1" x14ac:dyDescent="0.3">
      <c r="B34" s="79" t="s">
        <v>91</v>
      </c>
      <c r="C34" s="80"/>
      <c r="D34" s="80"/>
      <c r="E34" s="81"/>
      <c r="G34" s="75" t="s">
        <v>21</v>
      </c>
      <c r="H34" s="76"/>
      <c r="I34" s="5" t="s">
        <v>77</v>
      </c>
      <c r="J34" s="6" t="s">
        <v>78</v>
      </c>
      <c r="K34" s="27" t="s">
        <v>79</v>
      </c>
      <c r="M34" s="69" t="s">
        <v>21</v>
      </c>
      <c r="N34" s="69"/>
      <c r="O34" s="69" t="s">
        <v>42</v>
      </c>
      <c r="P34" s="69"/>
      <c r="Q34" s="15" t="s">
        <v>8</v>
      </c>
    </row>
    <row r="35" spans="2:17" s="47" customFormat="1" ht="24" customHeight="1" x14ac:dyDescent="0.3">
      <c r="B35" s="82" t="s">
        <v>22</v>
      </c>
      <c r="C35" s="83"/>
      <c r="D35" s="83"/>
      <c r="E35" s="84"/>
      <c r="G35" s="77"/>
      <c r="H35" s="78"/>
      <c r="I35" s="12" t="s">
        <v>63</v>
      </c>
      <c r="J35" s="6" t="s">
        <v>64</v>
      </c>
      <c r="K35" s="6" t="s">
        <v>17</v>
      </c>
      <c r="M35" s="70" t="s">
        <v>18</v>
      </c>
      <c r="N35" s="70"/>
      <c r="O35" s="71" t="s">
        <v>80</v>
      </c>
      <c r="P35" s="71"/>
      <c r="Q35" s="16" t="s">
        <v>20</v>
      </c>
    </row>
    <row r="36" spans="2:17" s="47" customFormat="1" ht="24" customHeight="1" x14ac:dyDescent="0.3">
      <c r="B36" s="82" t="s">
        <v>44</v>
      </c>
      <c r="C36" s="83"/>
      <c r="D36" s="83"/>
      <c r="E36" s="84"/>
      <c r="G36" s="67" t="s">
        <v>49</v>
      </c>
      <c r="H36" s="68"/>
      <c r="I36" s="4">
        <v>50000</v>
      </c>
      <c r="J36" s="4">
        <v>80000</v>
      </c>
      <c r="K36" s="4">
        <v>100000</v>
      </c>
      <c r="M36" s="70" t="s">
        <v>19</v>
      </c>
      <c r="N36" s="70"/>
      <c r="O36" s="71" t="s">
        <v>81</v>
      </c>
      <c r="P36" s="71"/>
      <c r="Q36" s="16" t="s">
        <v>65</v>
      </c>
    </row>
    <row r="37" spans="2:17" s="47" customFormat="1" ht="24" customHeight="1" x14ac:dyDescent="0.3">
      <c r="B37" s="72" t="s">
        <v>45</v>
      </c>
      <c r="C37" s="73"/>
      <c r="D37" s="73"/>
      <c r="E37" s="74"/>
      <c r="G37" s="67" t="s">
        <v>50</v>
      </c>
      <c r="H37" s="68"/>
      <c r="I37" s="4">
        <v>80000</v>
      </c>
      <c r="J37" s="4">
        <v>110000</v>
      </c>
      <c r="K37" s="4">
        <v>130000</v>
      </c>
      <c r="M37" s="48" t="s">
        <v>88</v>
      </c>
    </row>
    <row r="38" spans="2:17" s="47" customFormat="1" ht="24" customHeight="1" x14ac:dyDescent="0.3">
      <c r="G38" s="67" t="s">
        <v>51</v>
      </c>
      <c r="H38" s="68"/>
      <c r="I38" s="4">
        <v>50000</v>
      </c>
      <c r="J38" s="4">
        <v>50000</v>
      </c>
      <c r="K38" s="4">
        <v>70000</v>
      </c>
      <c r="M38" s="49" t="s">
        <v>89</v>
      </c>
    </row>
    <row r="39" spans="2:17" s="47" customFormat="1" ht="24" customHeight="1" x14ac:dyDescent="0.3">
      <c r="B39" s="11" t="s">
        <v>40</v>
      </c>
      <c r="G39" s="67" t="s">
        <v>52</v>
      </c>
      <c r="H39" s="68"/>
      <c r="I39" s="4">
        <v>50000</v>
      </c>
      <c r="J39" s="4">
        <v>50000</v>
      </c>
      <c r="K39" s="4">
        <v>70000</v>
      </c>
    </row>
    <row r="40" spans="2:17" s="47" customFormat="1" ht="24" customHeight="1" x14ac:dyDescent="0.3">
      <c r="B40" s="37" t="s">
        <v>74</v>
      </c>
      <c r="C40" s="38" t="s">
        <v>30</v>
      </c>
      <c r="D40" s="39" t="s">
        <v>25</v>
      </c>
      <c r="G40" s="67" t="s">
        <v>53</v>
      </c>
      <c r="H40" s="68"/>
      <c r="I40" s="4">
        <v>50000</v>
      </c>
      <c r="J40" s="4">
        <v>30000</v>
      </c>
      <c r="K40" s="4">
        <v>50000</v>
      </c>
    </row>
    <row r="41" spans="2:17" s="47" customFormat="1" ht="24" customHeight="1" x14ac:dyDescent="0.3">
      <c r="B41" s="40" t="s">
        <v>34</v>
      </c>
      <c r="C41" s="41" t="s">
        <v>32</v>
      </c>
      <c r="D41" s="42" t="s">
        <v>27</v>
      </c>
      <c r="G41" s="67" t="s">
        <v>5</v>
      </c>
      <c r="H41" s="68"/>
      <c r="I41" s="4">
        <v>0</v>
      </c>
      <c r="J41" s="4">
        <v>0</v>
      </c>
      <c r="K41" s="4">
        <v>0</v>
      </c>
    </row>
    <row r="42" spans="2:17" s="47" customFormat="1" ht="24" customHeight="1" x14ac:dyDescent="0.3">
      <c r="B42" s="40" t="s">
        <v>75</v>
      </c>
      <c r="C42" s="41" t="s">
        <v>76</v>
      </c>
      <c r="D42" s="42" t="s">
        <v>31</v>
      </c>
      <c r="G42" s="67" t="s">
        <v>7</v>
      </c>
      <c r="H42" s="68"/>
      <c r="I42" s="4">
        <v>0</v>
      </c>
      <c r="J42" s="4">
        <v>0</v>
      </c>
      <c r="K42" s="4">
        <v>0</v>
      </c>
    </row>
    <row r="43" spans="2:17" s="47" customFormat="1" ht="24" customHeight="1" x14ac:dyDescent="0.3">
      <c r="B43" s="40" t="s">
        <v>26</v>
      </c>
      <c r="C43" s="41" t="s">
        <v>73</v>
      </c>
      <c r="D43" s="42" t="s">
        <v>33</v>
      </c>
      <c r="G43" s="67" t="s">
        <v>6</v>
      </c>
      <c r="H43" s="68"/>
      <c r="I43" s="4">
        <v>0</v>
      </c>
      <c r="J43" s="4">
        <v>0</v>
      </c>
      <c r="K43" s="4">
        <v>0</v>
      </c>
    </row>
    <row r="44" spans="2:17" s="47" customFormat="1" ht="24" customHeight="1" x14ac:dyDescent="0.3">
      <c r="B44" s="40" t="s">
        <v>28</v>
      </c>
      <c r="C44" s="41" t="s">
        <v>23</v>
      </c>
      <c r="D44" s="42" t="s">
        <v>35</v>
      </c>
    </row>
    <row r="45" spans="2:17" s="47" customFormat="1" ht="24" customHeight="1" x14ac:dyDescent="0.3">
      <c r="B45" s="40" t="s">
        <v>29</v>
      </c>
      <c r="C45" s="41" t="s">
        <v>24</v>
      </c>
      <c r="D45" s="42" t="s">
        <v>71</v>
      </c>
    </row>
    <row r="46" spans="2:17" s="47" customFormat="1" ht="24" customHeight="1" x14ac:dyDescent="0.3">
      <c r="B46" s="40" t="s">
        <v>68</v>
      </c>
      <c r="C46" s="41" t="s">
        <v>69</v>
      </c>
      <c r="D46" s="43" t="s">
        <v>72</v>
      </c>
    </row>
    <row r="47" spans="2:17" s="47" customFormat="1" ht="24" customHeight="1" x14ac:dyDescent="0.3">
      <c r="B47" s="44" t="s">
        <v>70</v>
      </c>
      <c r="C47" s="45"/>
      <c r="D47" s="46"/>
    </row>
    <row r="48" spans="2:17" s="47" customFormat="1" ht="24" customHeight="1" x14ac:dyDescent="0.3"/>
    <row r="49" s="47" customFormat="1" ht="19.5" customHeight="1" x14ac:dyDescent="0.3"/>
    <row r="50" s="47" customFormat="1" ht="19.5" customHeight="1" x14ac:dyDescent="0.3"/>
    <row r="51" s="47" customFormat="1" ht="19.5" customHeight="1" x14ac:dyDescent="0.3"/>
  </sheetData>
  <mergeCells count="19">
    <mergeCell ref="B37:E37"/>
    <mergeCell ref="G34:H35"/>
    <mergeCell ref="G36:H36"/>
    <mergeCell ref="G37:H37"/>
    <mergeCell ref="G38:H38"/>
    <mergeCell ref="B34:E34"/>
    <mergeCell ref="B35:E35"/>
    <mergeCell ref="B36:E36"/>
    <mergeCell ref="O34:P34"/>
    <mergeCell ref="M35:N35"/>
    <mergeCell ref="O35:P35"/>
    <mergeCell ref="M36:N36"/>
    <mergeCell ref="O36:P36"/>
    <mergeCell ref="G40:H40"/>
    <mergeCell ref="G41:H41"/>
    <mergeCell ref="G42:H42"/>
    <mergeCell ref="G43:H43"/>
    <mergeCell ref="M34:N34"/>
    <mergeCell ref="G39:H3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9</vt:i4>
      </vt:variant>
    </vt:vector>
  </HeadingPairs>
  <TitlesOfParts>
    <vt:vector size="11" baseType="lpstr">
      <vt:lpstr>단체등록서</vt:lpstr>
      <vt:lpstr>Sheet3</vt:lpstr>
      <vt:lpstr>_5월_27_28일__금_토</vt:lpstr>
      <vt:lpstr>_5월_27일__금</vt:lpstr>
      <vt:lpstr>_5월_28일__토</vt:lpstr>
      <vt:lpstr>단체등록서!Print_Area</vt:lpstr>
      <vt:lpstr>구분</vt:lpstr>
      <vt:lpstr>비회원</vt:lpstr>
      <vt:lpstr>전공의</vt:lpstr>
      <vt:lpstr>전문의__외과학회_회원</vt:lpstr>
      <vt:lpstr>학생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people</dc:creator>
  <cp:lastModifiedBy>MS HAN</cp:lastModifiedBy>
  <cp:lastPrinted>2022-02-11T02:35:29Z</cp:lastPrinted>
  <dcterms:created xsi:type="dcterms:W3CDTF">2017-09-05T01:04:21Z</dcterms:created>
  <dcterms:modified xsi:type="dcterms:W3CDTF">2024-04-02T01:29:54Z</dcterms:modified>
</cp:coreProperties>
</file>